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codeName="ThisWorkbook" defaultThemeVersion="124226"/>
  <bookViews>
    <workbookView xWindow="0" yWindow="225" windowWidth="19320" windowHeight="10995" activeTab="2" xr2:uid="{00000000-000D-0000-FFFF-FFFF00000000}"/>
  </bookViews>
  <sheets>
    <sheet name="Balance Sheet 05-31-2017" sheetId="11" r:id="rId1"/>
    <sheet name="Revenue vs. Expenses 05-31-2017" sheetId="10" r:id="rId2"/>
    <sheet name="Under-Over Recovery 05-31-2017" sheetId="3" r:id="rId3"/>
    <sheet name="Indirect Rates last 7 years" sheetId="5" r:id="rId4"/>
    <sheet name="SEFA 05-31-2017" sheetId="9" r:id="rId5"/>
    <sheet name="Sheet1" sheetId="12" r:id="rId6"/>
  </sheets>
  <externalReferences>
    <externalReference r:id="rId7"/>
  </externalReferences>
  <definedNames>
    <definedName name="_xlnm.Print_Area" localSheetId="0">'Balance Sheet 05-31-2017'!$A$1:$B$30</definedName>
  </definedNames>
  <calcPr calcId="171026"/>
</workbook>
</file>

<file path=xl/calcChain.xml><?xml version="1.0" encoding="utf-8"?>
<calcChain xmlns="http://schemas.openxmlformats.org/spreadsheetml/2006/main">
  <c r="F6" i="9" l="1"/>
  <c r="F7" i="9"/>
  <c r="F8" i="9"/>
  <c r="F9" i="9"/>
  <c r="F10" i="9"/>
  <c r="F11" i="9"/>
  <c r="F12" i="9"/>
  <c r="F13" i="9"/>
  <c r="F14" i="9"/>
  <c r="F15" i="9"/>
  <c r="F16" i="9"/>
  <c r="F17" i="9"/>
  <c r="F18" i="9"/>
  <c r="F19" i="9"/>
  <c r="F20" i="9"/>
  <c r="F22" i="9"/>
  <c r="F23" i="9"/>
  <c r="F24" i="9"/>
  <c r="F26" i="9"/>
  <c r="F27" i="9"/>
  <c r="F28" i="9"/>
  <c r="F29" i="9"/>
  <c r="F30" i="9"/>
  <c r="F31" i="9"/>
  <c r="F32" i="9"/>
  <c r="F33" i="9"/>
  <c r="F34" i="9"/>
  <c r="F35" i="9"/>
  <c r="F36" i="9"/>
  <c r="F38" i="9"/>
  <c r="F40" i="9"/>
  <c r="F41" i="9"/>
  <c r="F42" i="9"/>
  <c r="F43" i="9"/>
  <c r="F48" i="9"/>
  <c r="G6" i="9"/>
  <c r="G7" i="9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2" i="9"/>
  <c r="G23" i="9"/>
  <c r="G24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40" i="9"/>
  <c r="G41" i="9"/>
  <c r="G42" i="9"/>
  <c r="G43" i="9"/>
  <c r="G44" i="9"/>
  <c r="G45" i="9"/>
  <c r="G48" i="9"/>
  <c r="J45" i="9"/>
  <c r="I45" i="9"/>
  <c r="H45" i="9"/>
  <c r="J44" i="9"/>
  <c r="I44" i="9"/>
  <c r="H44" i="9"/>
  <c r="J43" i="9"/>
  <c r="I43" i="9"/>
  <c r="H43" i="9"/>
  <c r="J42" i="9"/>
  <c r="I42" i="9"/>
  <c r="H42" i="9"/>
  <c r="J41" i="9"/>
  <c r="I41" i="9"/>
  <c r="H41" i="9"/>
  <c r="J40" i="9"/>
  <c r="I40" i="9"/>
  <c r="H40" i="9"/>
  <c r="I39" i="9"/>
  <c r="J38" i="9"/>
  <c r="I38" i="9"/>
  <c r="H38" i="9"/>
  <c r="J37" i="9"/>
  <c r="I37" i="9"/>
  <c r="H37" i="9"/>
  <c r="J36" i="9"/>
  <c r="I36" i="9"/>
  <c r="H36" i="9"/>
  <c r="J35" i="9"/>
  <c r="I35" i="9"/>
  <c r="H35" i="9"/>
  <c r="J34" i="9"/>
  <c r="I34" i="9"/>
  <c r="H34" i="9"/>
  <c r="E34" i="9"/>
  <c r="J33" i="9"/>
  <c r="I33" i="9"/>
  <c r="H33" i="9"/>
  <c r="E33" i="9"/>
  <c r="J32" i="9"/>
  <c r="I32" i="9"/>
  <c r="H32" i="9"/>
  <c r="J31" i="9"/>
  <c r="I31" i="9"/>
  <c r="H31" i="9"/>
  <c r="I30" i="9"/>
  <c r="H30" i="9"/>
  <c r="J29" i="9"/>
  <c r="I29" i="9"/>
  <c r="H29" i="9"/>
  <c r="J28" i="9"/>
  <c r="I28" i="9"/>
  <c r="H28" i="9"/>
  <c r="J27" i="9"/>
  <c r="I27" i="9"/>
  <c r="H27" i="9"/>
  <c r="J26" i="9"/>
  <c r="I26" i="9"/>
  <c r="H26" i="9"/>
  <c r="J24" i="9"/>
  <c r="I24" i="9"/>
  <c r="H24" i="9"/>
  <c r="J23" i="9"/>
  <c r="I23" i="9"/>
  <c r="H23" i="9"/>
  <c r="J22" i="9"/>
  <c r="I22" i="9"/>
  <c r="H22" i="9"/>
  <c r="I21" i="9"/>
  <c r="J20" i="9"/>
  <c r="I20" i="9"/>
  <c r="H20" i="9"/>
  <c r="J19" i="9"/>
  <c r="I19" i="9"/>
  <c r="H19" i="9"/>
  <c r="J18" i="9"/>
  <c r="I18" i="9"/>
  <c r="H18" i="9"/>
  <c r="E18" i="9"/>
  <c r="E4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J11" i="9"/>
  <c r="I11" i="9"/>
  <c r="H11" i="9"/>
  <c r="J10" i="9"/>
  <c r="I10" i="9"/>
  <c r="H10" i="9"/>
  <c r="J9" i="9"/>
  <c r="I9" i="9"/>
  <c r="H9" i="9"/>
  <c r="J8" i="9"/>
  <c r="I8" i="9"/>
  <c r="H8" i="9"/>
  <c r="J7" i="9"/>
  <c r="I7" i="9"/>
  <c r="I6" i="9"/>
  <c r="I48" i="9"/>
  <c r="H7" i="9"/>
  <c r="J6" i="9"/>
  <c r="J48" i="9"/>
  <c r="H6" i="9"/>
  <c r="H48" i="9"/>
  <c r="D11" i="3"/>
  <c r="L10" i="5"/>
  <c r="M10" i="5"/>
  <c r="N10" i="5"/>
  <c r="O10" i="5"/>
  <c r="P10" i="5"/>
  <c r="K10" i="5"/>
  <c r="J10" i="5"/>
</calcChain>
</file>

<file path=xl/sharedStrings.xml><?xml version="1.0" encoding="utf-8"?>
<sst xmlns="http://schemas.openxmlformats.org/spreadsheetml/2006/main" count="190" uniqueCount="158">
  <si>
    <t>Assets</t>
  </si>
  <si>
    <t xml:space="preserve">   Current Assets</t>
  </si>
  <si>
    <t xml:space="preserve">      Cash and Cash Equivalents</t>
  </si>
  <si>
    <t xml:space="preserve">      Investments</t>
  </si>
  <si>
    <t xml:space="preserve">      Program Recivables</t>
  </si>
  <si>
    <t xml:space="preserve">      Travel Advance &amp; Misc Rec</t>
  </si>
  <si>
    <t xml:space="preserve">      Prepaid Expenses</t>
  </si>
  <si>
    <t>Total Current Assets</t>
  </si>
  <si>
    <t xml:space="preserve">   Fixed Assets</t>
  </si>
  <si>
    <t>Total Fixed Assets</t>
  </si>
  <si>
    <t>Total Assets</t>
  </si>
  <si>
    <t>Liabilities and Fund Balance</t>
  </si>
  <si>
    <t xml:space="preserve">   Current Liabilities</t>
  </si>
  <si>
    <t xml:space="preserve">      Accounts Payables</t>
  </si>
  <si>
    <t xml:space="preserve">      Payroll related payables</t>
  </si>
  <si>
    <t xml:space="preserve">      Accrued Leave Payable</t>
  </si>
  <si>
    <t>Total Current Liabilities</t>
  </si>
  <si>
    <t xml:space="preserve">   Fund Balance</t>
  </si>
  <si>
    <t>Total Liabilities and Fund Balance</t>
  </si>
  <si>
    <t>Northwest Portland Area Indian Health Board</t>
  </si>
  <si>
    <t>Balance Sheet</t>
  </si>
  <si>
    <t>Revenues</t>
  </si>
  <si>
    <t xml:space="preserve">   Program Revenue</t>
  </si>
  <si>
    <t xml:space="preserve">   Indirect Revenue</t>
  </si>
  <si>
    <t xml:space="preserve">   Other Revenue</t>
  </si>
  <si>
    <t>Total Revenues</t>
  </si>
  <si>
    <t>Expenditures</t>
  </si>
  <si>
    <t xml:space="preserve">   Operating Expenditures</t>
  </si>
  <si>
    <t xml:space="preserve">      Salaries &amp; Wages</t>
  </si>
  <si>
    <t xml:space="preserve">      Payroll Taxes &amp; Fringe Benefits</t>
  </si>
  <si>
    <t xml:space="preserve">      Prof. Fees &amp; Contract Services</t>
  </si>
  <si>
    <t xml:space="preserve">      Rent &amp; Facility Maint.</t>
  </si>
  <si>
    <t xml:space="preserve">      Equipment Lease &amp; Maint.</t>
  </si>
  <si>
    <t xml:space="preserve">      Telephone</t>
  </si>
  <si>
    <t xml:space="preserve">      Insurance</t>
  </si>
  <si>
    <t xml:space="preserve">      Travel</t>
  </si>
  <si>
    <t xml:space="preserve">      Supplies and Equipment</t>
  </si>
  <si>
    <t xml:space="preserve">      Postage &amp; Printing</t>
  </si>
  <si>
    <t xml:space="preserve">      Other Direct Expenses</t>
  </si>
  <si>
    <t xml:space="preserve">      Indirect Cost</t>
  </si>
  <si>
    <t>Total Operating Expenditures</t>
  </si>
  <si>
    <t>Total Expenditures</t>
  </si>
  <si>
    <t>Revenue Over (Under) Expenditures</t>
  </si>
  <si>
    <t>Grants</t>
  </si>
  <si>
    <t>Unrestricted</t>
  </si>
  <si>
    <t>Indirect</t>
  </si>
  <si>
    <t>Total</t>
  </si>
  <si>
    <t>TOTAL INDIRECT EXPENDED</t>
  </si>
  <si>
    <t>Calculated Rate</t>
  </si>
  <si>
    <t>Provisional under-recovery</t>
  </si>
  <si>
    <t>NORTHWEST PORTLAND AREA INDIAN HEALTH BOARD</t>
  </si>
  <si>
    <t>PY</t>
  </si>
  <si>
    <t>Cash</t>
  </si>
  <si>
    <t>Current</t>
  </si>
  <si>
    <t>Award</t>
  </si>
  <si>
    <t>Grant#</t>
  </si>
  <si>
    <t>Agency</t>
  </si>
  <si>
    <t>CFDA</t>
  </si>
  <si>
    <t>Title</t>
  </si>
  <si>
    <t>Receivable</t>
  </si>
  <si>
    <t>Awards</t>
  </si>
  <si>
    <t>Expended</t>
  </si>
  <si>
    <t>Received</t>
  </si>
  <si>
    <t>Balance</t>
  </si>
  <si>
    <t>U.S. DHHS</t>
  </si>
  <si>
    <t>1200 acct</t>
  </si>
  <si>
    <t>HHS-IHS 10-01-08-9/30/09</t>
  </si>
  <si>
    <t>93-228</t>
  </si>
  <si>
    <t>Health Management Development Program</t>
  </si>
  <si>
    <t>HHS-NIH</t>
  </si>
  <si>
    <t>HHS-IHS</t>
  </si>
  <si>
    <t>93-231</t>
  </si>
  <si>
    <t>Epidemiology Center</t>
  </si>
  <si>
    <t>HHS-IHS 6-1-2001 to 9-30-09</t>
  </si>
  <si>
    <t>93-237</t>
  </si>
  <si>
    <t>Special Diabetes Program for Indians</t>
  </si>
  <si>
    <t>114-14</t>
  </si>
  <si>
    <t>93-933</t>
  </si>
  <si>
    <t>NARCH 7</t>
  </si>
  <si>
    <t>WEAVE</t>
  </si>
  <si>
    <t>118-00-15</t>
  </si>
  <si>
    <t>SAMHSA</t>
  </si>
  <si>
    <t>93-243</t>
  </si>
  <si>
    <t>Reaching Out Involves Everyone</t>
  </si>
  <si>
    <t>I H S</t>
  </si>
  <si>
    <t>NARCH VIII Tots 2 tweens</t>
  </si>
  <si>
    <t>HHS-CDC</t>
  </si>
  <si>
    <t>93-283</t>
  </si>
  <si>
    <t>Nat'l Cancer Prevention and Control</t>
  </si>
  <si>
    <t>Thrive-Prupose Area 4</t>
  </si>
  <si>
    <t>Thrive-Purpose Area 2</t>
  </si>
  <si>
    <t>ASTHO-CDC Consortium</t>
  </si>
  <si>
    <t>HHS-I H S</t>
  </si>
  <si>
    <t>93-284</t>
  </si>
  <si>
    <t>Injury Prevention Program</t>
  </si>
  <si>
    <t>93-307</t>
  </si>
  <si>
    <t>Child Safety Seat Intervention</t>
  </si>
  <si>
    <t>HHH-HIS</t>
  </si>
  <si>
    <t>Dental Preventative and Clinical Support Centers Program</t>
  </si>
  <si>
    <t>93-507</t>
  </si>
  <si>
    <t>Public Health Infrastructure</t>
  </si>
  <si>
    <t>HHS-OMH</t>
  </si>
  <si>
    <t>93-137</t>
  </si>
  <si>
    <t>IDEA- (OMH)</t>
  </si>
  <si>
    <t>State &amp; Pass Through Funds</t>
  </si>
  <si>
    <t>OR</t>
  </si>
  <si>
    <t>93-889</t>
  </si>
  <si>
    <t>Health Security Preparedness &amp; Response Program (HSPR)</t>
  </si>
  <si>
    <t>93-070 &amp; 93-283</t>
  </si>
  <si>
    <t>TROCD</t>
  </si>
  <si>
    <t>WA-UW</t>
  </si>
  <si>
    <t>Regional Training Center-UW</t>
  </si>
  <si>
    <t>HHS-UW-NWCPHP</t>
  </si>
  <si>
    <t>93-003</t>
  </si>
  <si>
    <t>U of W  Bio-Terrorism</t>
  </si>
  <si>
    <t>Private</t>
  </si>
  <si>
    <t>93-092</t>
  </si>
  <si>
    <t>ACA Tribal Personal Resp. Teen Pregnancey Prevention</t>
  </si>
  <si>
    <t>PEW Charitable Trusts DHAT</t>
  </si>
  <si>
    <t>Kellog Foundation DHAT project</t>
  </si>
  <si>
    <t>TOTAL</t>
  </si>
  <si>
    <t>Total Indirect Costs</t>
  </si>
  <si>
    <t>Total Direct Cost Base</t>
  </si>
  <si>
    <t>Final Indirect Cost Rate</t>
  </si>
  <si>
    <t>TOTAL BASE EXPEND</t>
  </si>
  <si>
    <t>93-762</t>
  </si>
  <si>
    <t>93-444</t>
  </si>
  <si>
    <t>Planning for Self Governance</t>
  </si>
  <si>
    <t>Washington-DHHS-CDC</t>
  </si>
  <si>
    <t>93-069</t>
  </si>
  <si>
    <t>PHEP-Public Health Emergency Preparedness</t>
  </si>
  <si>
    <t>HPV Signature project</t>
  </si>
  <si>
    <t>National HPV Vaccine-U of Iowa</t>
  </si>
  <si>
    <t>93-733</t>
  </si>
  <si>
    <t>National HPV Vacinnation-U of Iowa</t>
  </si>
  <si>
    <t>NA</t>
  </si>
  <si>
    <t>Yellowhawk Cancer Data Project</t>
  </si>
  <si>
    <t>Robert wood johnson</t>
  </si>
  <si>
    <t>TARGET (Tribal Accreditation)</t>
  </si>
  <si>
    <t>Cow Creek BRFSS</t>
  </si>
  <si>
    <t>ACA Toolkit</t>
  </si>
  <si>
    <t>93-341</t>
  </si>
  <si>
    <t>CMS TTAG-NIHB</t>
  </si>
  <si>
    <t>93-145</t>
  </si>
  <si>
    <t>AIDS education and Training</t>
  </si>
  <si>
    <t>Yellohawk Tribal Eval</t>
  </si>
  <si>
    <t xml:space="preserve">      Capitalized Fixed Assets-(net of accumulated depreciation)</t>
  </si>
  <si>
    <t>Indirect Rate as a relationship between Total Indirect Costs and Direct Cost Base Over the Last 7 Years as of Fiscal Year end Sept. 30</t>
  </si>
  <si>
    <t>As of 05/31/2017</t>
  </si>
  <si>
    <t>Statement of Revenue and XPS 5-31-2017</t>
  </si>
  <si>
    <t>May 2017 Over/Under Recovery</t>
  </si>
  <si>
    <t xml:space="preserve"> May 31,2017</t>
  </si>
  <si>
    <t>Great Lakes EPI center</t>
  </si>
  <si>
    <t>Environmental Health Tracking</t>
  </si>
  <si>
    <t>NW Health Foundation</t>
  </si>
  <si>
    <t>Washington Dental</t>
  </si>
  <si>
    <t>Education planning'</t>
  </si>
  <si>
    <t>Drawdown available trough Payment Mgmt:  $4,000,403.97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</si>
</sst>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36" x14ac:knownFonts="1">
    <font>
      <sz val="8"/>
      <color theme="1"/>
      <name val="Tahoma"/>
      <family val="2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0"/>
      <name val="Tahoma"/>
      <family val="2"/>
    </font>
    <font>
      <sz val="8"/>
      <color rgb="FF9C0006"/>
      <name val="Tahoma"/>
      <family val="2"/>
    </font>
    <font>
      <b/>
      <sz val="8"/>
      <color rgb="FFFA7D00"/>
      <name val="Tahoma"/>
      <family val="2"/>
    </font>
    <font>
      <b/>
      <sz val="8"/>
      <color theme="0"/>
      <name val="Tahoma"/>
      <family val="2"/>
    </font>
    <font>
      <i/>
      <sz val="8"/>
      <color rgb="FF7F7F7F"/>
      <name val="Tahoma"/>
      <family val="2"/>
    </font>
    <font>
      <sz val="8"/>
      <color rgb="FF006100"/>
      <name val="Tahoma"/>
      <family val="2"/>
    </font>
    <font>
      <b/>
      <sz val="8"/>
      <color theme="3"/>
      <name val="Tahoma"/>
      <family val="2"/>
    </font>
    <font>
      <sz val="8"/>
      <color rgb="FF3F3F76"/>
      <name val="Tahoma"/>
      <family val="2"/>
    </font>
    <font>
      <sz val="8"/>
      <color rgb="FFFA7D00"/>
      <name val="Tahoma"/>
      <family val="2"/>
    </font>
    <font>
      <sz val="8"/>
      <color rgb="FF9C6500"/>
      <name val="Tahoma"/>
      <family val="2"/>
    </font>
    <font>
      <b/>
      <sz val="8"/>
      <color rgb="FF3F3F3F"/>
      <name val="Tahoma"/>
      <family val="2"/>
    </font>
    <font>
      <b/>
      <sz val="8"/>
      <color theme="1"/>
      <name val="Tahoma"/>
      <family val="2"/>
    </font>
    <font>
      <sz val="8"/>
      <color rgb="FFFF0000"/>
      <name val="Tahoma"/>
      <family val="2"/>
    </font>
    <font>
      <b/>
      <sz val="10"/>
      <color theme="1"/>
      <name val="Arial"/>
      <family val="2"/>
    </font>
    <font>
      <b/>
      <u val="singleAccounting"/>
      <sz val="10"/>
      <color theme="1"/>
      <name val="Arial"/>
      <family val="2"/>
    </font>
    <font>
      <b/>
      <u val="doubleAccounting"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8"/>
      <color indexed="8"/>
      <name val="Tahoma"/>
      <family val="2"/>
    </font>
    <font>
      <u/>
      <sz val="8"/>
      <color theme="10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14"/>
      <color theme="1"/>
      <name val="Times New Roman"/>
      <family val="1"/>
    </font>
    <font>
      <u val="singleAccounting"/>
      <sz val="14"/>
      <color theme="1"/>
      <name val="Times New Roman"/>
      <family val="1"/>
    </font>
    <font>
      <sz val="14"/>
      <color theme="1"/>
      <name val="Tahoma"/>
      <family val="2"/>
    </font>
    <font>
      <u val="doubleAccounting"/>
      <sz val="14"/>
      <color theme="1"/>
      <name val="Times New Roman"/>
      <family val="1"/>
    </font>
    <font>
      <sz val="11"/>
      <color theme="1"/>
      <name val="Tahoma"/>
      <family val="2"/>
    </font>
    <font>
      <sz val="11"/>
      <name val="Arial"/>
      <family val="2"/>
    </font>
    <font>
      <b/>
      <sz val="12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850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4" applyNumberFormat="0" applyAlignment="0" applyProtection="0"/>
    <xf numFmtId="0" fontId="13" fillId="6" borderId="5" applyNumberFormat="0" applyAlignment="0" applyProtection="0"/>
    <xf numFmtId="0" fontId="5" fillId="6" borderId="4" applyNumberFormat="0" applyAlignment="0" applyProtection="0"/>
    <xf numFmtId="0" fontId="11" fillId="0" borderId="6" applyNumberFormat="0" applyFill="0" applyAlignment="0" applyProtection="0"/>
    <xf numFmtId="0" fontId="6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1" fillId="0" borderId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43" fontId="21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4" applyNumberFormat="0" applyAlignment="0" applyProtection="0"/>
    <xf numFmtId="0" fontId="6" fillId="7" borderId="7" applyNumberFormat="0" applyAlignment="0" applyProtection="0"/>
    <xf numFmtId="41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2" fillId="4" borderId="0" applyNumberFormat="0" applyBorder="0" applyAlignment="0" applyProtection="0"/>
    <xf numFmtId="0" fontId="2" fillId="8" borderId="8" applyNumberFormat="0" applyFont="0" applyAlignment="0" applyProtection="0"/>
    <xf numFmtId="0" fontId="13" fillId="6" borderId="5" applyNumberFormat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1" fillId="0" borderId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44" fontId="21" fillId="0" borderId="0" applyFont="0" applyFill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32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3" fillId="29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5" fillId="6" borderId="4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0" fontId="6" fillId="7" borderId="7" applyNumberFormat="0" applyAlignment="0" applyProtection="0"/>
    <xf numFmtId="43" fontId="21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3" fontId="21" fillId="34" borderId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5" fontId="21" fillId="34" borderId="0"/>
    <xf numFmtId="0" fontId="21" fillId="34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2" fontId="21" fillId="34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22" fillId="34" borderId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22" fillId="34" borderId="0"/>
    <xf numFmtId="0" fontId="9" fillId="0" borderId="1" applyNumberFormat="0" applyFill="0" applyAlignment="0" applyProtection="0"/>
    <xf numFmtId="0" fontId="22" fillId="34" borderId="0"/>
    <xf numFmtId="0" fontId="9" fillId="0" borderId="1" applyNumberFormat="0" applyFill="0" applyAlignment="0" applyProtection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9" fillId="0" borderId="1" applyNumberFormat="0" applyFill="0" applyAlignment="0" applyProtection="0"/>
    <xf numFmtId="0" fontId="22" fillId="34" borderId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22" fillId="34" borderId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22" fillId="34" borderId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2" fillId="34" borderId="0"/>
    <xf numFmtId="0" fontId="9" fillId="0" borderId="2" applyNumberFormat="0" applyFill="0" applyAlignment="0" applyProtection="0"/>
    <xf numFmtId="0" fontId="22" fillId="34" borderId="0"/>
    <xf numFmtId="0" fontId="9" fillId="0" borderId="2" applyNumberFormat="0" applyFill="0" applyAlignment="0" applyProtection="0"/>
    <xf numFmtId="0" fontId="22" fillId="34" borderId="0"/>
    <xf numFmtId="0" fontId="22" fillId="34" borderId="0"/>
    <xf numFmtId="0" fontId="22" fillId="34" borderId="0"/>
    <xf numFmtId="0" fontId="22" fillId="34" borderId="0"/>
    <xf numFmtId="0" fontId="22" fillId="34" borderId="0"/>
    <xf numFmtId="0" fontId="9" fillId="0" borderId="2" applyNumberFormat="0" applyFill="0" applyAlignment="0" applyProtection="0"/>
    <xf numFmtId="0" fontId="22" fillId="34" borderId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22" fillId="34" borderId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0" fillId="5" borderId="4" applyNumberForma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0" fontId="13" fillId="6" borderId="5" applyNumberFormat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1" fillId="34" borderId="18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21" fillId="34" borderId="18"/>
    <xf numFmtId="0" fontId="14" fillId="0" borderId="9" applyNumberFormat="0" applyFill="0" applyAlignment="0" applyProtection="0"/>
    <xf numFmtId="0" fontId="21" fillId="34" borderId="18"/>
    <xf numFmtId="0" fontId="14" fillId="0" borderId="9" applyNumberFormat="0" applyFill="0" applyAlignment="0" applyProtection="0"/>
    <xf numFmtId="0" fontId="21" fillId="34" borderId="18"/>
    <xf numFmtId="0" fontId="21" fillId="34" borderId="18"/>
    <xf numFmtId="0" fontId="21" fillId="34" borderId="18"/>
    <xf numFmtId="0" fontId="21" fillId="34" borderId="18"/>
    <xf numFmtId="0" fontId="21" fillId="34" borderId="18"/>
    <xf numFmtId="0" fontId="14" fillId="0" borderId="9" applyNumberFormat="0" applyFill="0" applyAlignment="0" applyProtection="0"/>
    <xf numFmtId="0" fontId="21" fillId="34" borderId="18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21" fillId="34" borderId="18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4" applyNumberFormat="0" applyAlignment="0" applyProtection="0"/>
    <xf numFmtId="0" fontId="13" fillId="6" borderId="5" applyNumberFormat="0" applyAlignment="0" applyProtection="0"/>
    <xf numFmtId="0" fontId="5" fillId="6" borderId="4" applyNumberFormat="0" applyAlignment="0" applyProtection="0"/>
    <xf numFmtId="0" fontId="11" fillId="0" borderId="6" applyNumberFormat="0" applyFill="0" applyAlignment="0" applyProtection="0"/>
    <xf numFmtId="0" fontId="6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4" applyNumberFormat="0" applyAlignment="0" applyProtection="0"/>
    <xf numFmtId="0" fontId="13" fillId="6" borderId="5" applyNumberFormat="0" applyAlignment="0" applyProtection="0"/>
    <xf numFmtId="0" fontId="5" fillId="6" borderId="4" applyNumberFormat="0" applyAlignment="0" applyProtection="0"/>
    <xf numFmtId="0" fontId="11" fillId="0" borderId="6" applyNumberFormat="0" applyFill="0" applyAlignment="0" applyProtection="0"/>
    <xf numFmtId="0" fontId="6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4" fillId="3" borderId="0" applyNumberFormat="0" applyBorder="0" applyAlignment="0" applyProtection="0"/>
    <xf numFmtId="0" fontId="12" fillId="4" borderId="0" applyNumberFormat="0" applyBorder="0" applyAlignment="0" applyProtection="0"/>
    <xf numFmtId="0" fontId="10" fillId="5" borderId="4" applyNumberFormat="0" applyAlignment="0" applyProtection="0"/>
    <xf numFmtId="0" fontId="13" fillId="6" borderId="5" applyNumberFormat="0" applyAlignment="0" applyProtection="0"/>
    <xf numFmtId="0" fontId="5" fillId="6" borderId="4" applyNumberFormat="0" applyAlignment="0" applyProtection="0"/>
    <xf numFmtId="0" fontId="11" fillId="0" borderId="6" applyNumberFormat="0" applyFill="0" applyAlignment="0" applyProtection="0"/>
    <xf numFmtId="0" fontId="6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7" fillId="0" borderId="0" applyNumberFormat="0" applyFill="0" applyBorder="0" applyAlignment="0" applyProtection="0"/>
    <xf numFmtId="0" fontId="14" fillId="0" borderId="9" applyNumberFormat="0" applyFill="0" applyAlignment="0" applyProtection="0"/>
    <xf numFmtId="0" fontId="3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" fillId="32" borderId="0" applyNumberFormat="0" applyBorder="0" applyAlignment="0" applyProtection="0"/>
    <xf numFmtId="41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0" fontId="21" fillId="8" borderId="8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1" applyNumberFormat="0" applyFill="0" applyAlignment="0" applyProtection="0"/>
    <xf numFmtId="0" fontId="9" fillId="0" borderId="2" applyNumberFormat="0" applyFill="0" applyAlignment="0" applyProtection="0"/>
    <xf numFmtId="0" fontId="2" fillId="8" borderId="8" applyNumberFormat="0" applyFont="0" applyAlignment="0" applyProtection="0"/>
    <xf numFmtId="0" fontId="14" fillId="0" borderId="9" applyNumberFormat="0" applyFill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Alignment="1">
      <alignment horizontal="left"/>
    </xf>
    <xf numFmtId="40" fontId="0" fillId="0" borderId="0" xfId="0" applyNumberFormat="1" applyAlignment="1">
      <alignment horizontal="right"/>
    </xf>
    <xf numFmtId="40" fontId="17" fillId="0" borderId="0" xfId="0" applyNumberFormat="1" applyFont="1" applyAlignment="1">
      <alignment horizontal="right" wrapText="1"/>
    </xf>
    <xf numFmtId="40" fontId="17" fillId="0" borderId="0" xfId="0" applyNumberFormat="1" applyFont="1" applyAlignment="1">
      <alignment horizontal="right" vertical="top" wrapText="1"/>
    </xf>
    <xf numFmtId="40" fontId="0" fillId="0" borderId="0" xfId="0" applyNumberFormat="1" applyAlignment="1">
      <alignment horizontal="right" wrapText="1"/>
    </xf>
    <xf numFmtId="0" fontId="20" fillId="0" borderId="0" xfId="0" applyFont="1" applyBorder="1" applyAlignment="1">
      <alignment horizontal="center"/>
    </xf>
    <xf numFmtId="0" fontId="16" fillId="0" borderId="11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40" fontId="16" fillId="0" borderId="0" xfId="0" applyNumberFormat="1" applyFont="1" applyAlignment="1">
      <alignment horizontal="right" vertical="top" wrapText="1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/>
    </xf>
    <xf numFmtId="40" fontId="18" fillId="0" borderId="0" xfId="0" applyNumberFormat="1" applyFont="1" applyAlignment="1">
      <alignment horizontal="right" vertical="top" wrapText="1"/>
    </xf>
    <xf numFmtId="0" fontId="0" fillId="0" borderId="0" xfId="0"/>
    <xf numFmtId="0" fontId="16" fillId="0" borderId="0" xfId="0" applyFont="1" applyAlignment="1">
      <alignment horizontal="left" vertical="top"/>
    </xf>
    <xf numFmtId="0" fontId="25" fillId="33" borderId="0" xfId="87" applyFont="1" applyFill="1"/>
    <xf numFmtId="0" fontId="26" fillId="0" borderId="0" xfId="1404" applyFont="1"/>
    <xf numFmtId="40" fontId="16" fillId="0" borderId="0" xfId="0" applyNumberFormat="1" applyFont="1" applyAlignment="1">
      <alignment horizontal="right" vertical="top"/>
    </xf>
    <xf numFmtId="40" fontId="17" fillId="0" borderId="0" xfId="0" applyNumberFormat="1" applyFont="1" applyAlignment="1">
      <alignment horizontal="right" vertical="top"/>
    </xf>
    <xf numFmtId="40" fontId="18" fillId="0" borderId="0" xfId="0" applyNumberFormat="1" applyFont="1" applyAlignment="1">
      <alignment horizontal="right" vertical="top"/>
    </xf>
    <xf numFmtId="40" fontId="27" fillId="0" borderId="0" xfId="0" applyNumberFormat="1" applyFont="1"/>
    <xf numFmtId="3" fontId="27" fillId="0" borderId="0" xfId="0" applyNumberFormat="1" applyFont="1"/>
    <xf numFmtId="4" fontId="27" fillId="0" borderId="0" xfId="0" applyNumberFormat="1" applyFont="1"/>
    <xf numFmtId="43" fontId="27" fillId="0" borderId="0" xfId="0" applyNumberFormat="1" applyFont="1"/>
    <xf numFmtId="43" fontId="27" fillId="0" borderId="0" xfId="0" applyNumberFormat="1" applyFont="1" applyFill="1"/>
    <xf numFmtId="40" fontId="27" fillId="0" borderId="0" xfId="0" applyNumberFormat="1" applyFont="1" applyAlignment="1">
      <alignment horizontal="center"/>
    </xf>
    <xf numFmtId="3" fontId="27" fillId="0" borderId="0" xfId="0" applyNumberFormat="1" applyFont="1" applyFill="1" applyAlignment="1"/>
    <xf numFmtId="4" fontId="27" fillId="0" borderId="0" xfId="0" applyNumberFormat="1" applyFont="1" applyFill="1" applyAlignment="1"/>
    <xf numFmtId="43" fontId="27" fillId="0" borderId="0" xfId="0" applyNumberFormat="1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40" fontId="27" fillId="0" borderId="0" xfId="0" applyNumberFormat="1" applyFont="1" applyBorder="1"/>
    <xf numFmtId="3" fontId="27" fillId="0" borderId="0" xfId="0" applyNumberFormat="1" applyFont="1" applyFill="1" applyBorder="1"/>
    <xf numFmtId="4" fontId="27" fillId="0" borderId="0" xfId="0" applyNumberFormat="1" applyFont="1" applyFill="1" applyBorder="1"/>
    <xf numFmtId="43" fontId="27" fillId="0" borderId="0" xfId="0" applyNumberFormat="1" applyFont="1" applyFill="1" applyBorder="1"/>
    <xf numFmtId="43" fontId="27" fillId="0" borderId="0" xfId="0" quotePrefix="1" applyNumberFormat="1" applyFont="1" applyFill="1" applyBorder="1"/>
    <xf numFmtId="0" fontId="27" fillId="0" borderId="0" xfId="0" applyFont="1" applyFill="1" applyAlignment="1">
      <alignment horizontal="center"/>
    </xf>
    <xf numFmtId="0" fontId="27" fillId="0" borderId="0" xfId="0" applyFont="1"/>
    <xf numFmtId="40" fontId="27" fillId="0" borderId="0" xfId="0" applyNumberFormat="1" applyFont="1" applyFill="1"/>
    <xf numFmtId="3" fontId="27" fillId="0" borderId="0" xfId="0" applyNumberFormat="1" applyFont="1" applyFill="1"/>
    <xf numFmtId="0" fontId="27" fillId="0" borderId="0" xfId="0" applyFont="1" applyFill="1"/>
    <xf numFmtId="4" fontId="27" fillId="0" borderId="0" xfId="0" applyNumberFormat="1" applyFont="1" applyFill="1"/>
    <xf numFmtId="0" fontId="27" fillId="0" borderId="0" xfId="0" applyFont="1" applyAlignment="1">
      <alignment horizontal="center"/>
    </xf>
    <xf numFmtId="39" fontId="27" fillId="0" borderId="0" xfId="0" applyNumberFormat="1" applyFont="1" applyFill="1"/>
    <xf numFmtId="0" fontId="27" fillId="0" borderId="0" xfId="0" applyFont="1" applyAlignment="1">
      <alignment horizontal="left"/>
    </xf>
    <xf numFmtId="0" fontId="27" fillId="0" borderId="0" xfId="0" applyFont="1" applyFill="1" applyAlignment="1">
      <alignment horizontal="left"/>
    </xf>
    <xf numFmtId="40" fontId="27" fillId="0" borderId="0" xfId="0" applyNumberFormat="1" applyFont="1" applyFill="1" applyBorder="1"/>
    <xf numFmtId="43" fontId="27" fillId="0" borderId="12" xfId="0" applyNumberFormat="1" applyFont="1" applyFill="1" applyBorder="1"/>
    <xf numFmtId="4" fontId="27" fillId="0" borderId="12" xfId="0" applyNumberFormat="1" applyFont="1" applyFill="1" applyBorder="1"/>
    <xf numFmtId="39" fontId="27" fillId="0" borderId="0" xfId="0" applyNumberFormat="1" applyFont="1" applyFill="1" applyBorder="1"/>
    <xf numFmtId="40" fontId="0" fillId="0" borderId="21" xfId="0" applyNumberFormat="1" applyBorder="1" applyAlignment="1">
      <alignment horizontal="right"/>
    </xf>
    <xf numFmtId="40" fontId="16" fillId="0" borderId="0" xfId="0" applyNumberFormat="1" applyFont="1" applyAlignment="1">
      <alignment horizontal="right" vertical="top"/>
    </xf>
    <xf numFmtId="40" fontId="17" fillId="0" borderId="0" xfId="0" applyNumberFormat="1" applyFont="1" applyAlignment="1">
      <alignment horizontal="right" vertical="top"/>
    </xf>
    <xf numFmtId="40" fontId="18" fillId="0" borderId="0" xfId="0" applyNumberFormat="1" applyFont="1" applyAlignment="1">
      <alignment horizontal="right" vertical="top"/>
    </xf>
    <xf numFmtId="0" fontId="14" fillId="0" borderId="20" xfId="0" applyFont="1" applyBorder="1" applyAlignment="1">
      <alignment horizontal="left"/>
    </xf>
    <xf numFmtId="0" fontId="29" fillId="0" borderId="0" xfId="0" applyFont="1" applyAlignment="1">
      <alignment horizontal="left" wrapText="1"/>
    </xf>
    <xf numFmtId="40" fontId="30" fillId="0" borderId="0" xfId="0" applyNumberFormat="1" applyFont="1" applyAlignment="1">
      <alignment horizontal="right" wrapText="1"/>
    </xf>
    <xf numFmtId="40" fontId="30" fillId="0" borderId="0" xfId="0" applyNumberFormat="1" applyFont="1" applyAlignment="1">
      <alignment horizontal="right"/>
    </xf>
    <xf numFmtId="0" fontId="31" fillId="0" borderId="0" xfId="0" applyFont="1"/>
    <xf numFmtId="0" fontId="29" fillId="0" borderId="0" xfId="0" applyFont="1" applyAlignment="1">
      <alignment horizontal="left" vertical="top" wrapText="1"/>
    </xf>
    <xf numFmtId="40" fontId="29" fillId="0" borderId="0" xfId="0" applyNumberFormat="1" applyFont="1" applyAlignment="1">
      <alignment horizontal="right" vertical="top" wrapText="1"/>
    </xf>
    <xf numFmtId="40" fontId="29" fillId="0" borderId="0" xfId="0" applyNumberFormat="1" applyFont="1" applyAlignment="1">
      <alignment horizontal="right" vertical="top"/>
    </xf>
    <xf numFmtId="40" fontId="30" fillId="0" borderId="0" xfId="0" applyNumberFormat="1" applyFont="1" applyAlignment="1">
      <alignment horizontal="right" vertical="top" wrapText="1"/>
    </xf>
    <xf numFmtId="40" fontId="30" fillId="0" borderId="0" xfId="0" applyNumberFormat="1" applyFont="1" applyAlignment="1">
      <alignment horizontal="right" vertical="top"/>
    </xf>
    <xf numFmtId="40" fontId="32" fillId="0" borderId="0" xfId="0" applyNumberFormat="1" applyFont="1" applyAlignment="1">
      <alignment horizontal="right" vertical="top" wrapText="1"/>
    </xf>
    <xf numFmtId="40" fontId="32" fillId="0" borderId="0" xfId="0" applyNumberFormat="1" applyFont="1" applyAlignment="1">
      <alignment horizontal="right" vertical="top"/>
    </xf>
    <xf numFmtId="0" fontId="31" fillId="0" borderId="0" xfId="0" applyFont="1" applyAlignment="1">
      <alignment horizontal="left" wrapText="1"/>
    </xf>
    <xf numFmtId="40" fontId="31" fillId="0" borderId="0" xfId="0" applyNumberFormat="1" applyFont="1" applyAlignment="1">
      <alignment horizontal="right" wrapText="1"/>
    </xf>
    <xf numFmtId="40" fontId="31" fillId="0" borderId="0" xfId="0" applyNumberFormat="1" applyFont="1" applyAlignment="1">
      <alignment horizontal="right"/>
    </xf>
    <xf numFmtId="0" fontId="33" fillId="0" borderId="0" xfId="0" applyFont="1"/>
    <xf numFmtId="0" fontId="34" fillId="34" borderId="19" xfId="0" applyFont="1" applyFill="1" applyBorder="1"/>
    <xf numFmtId="43" fontId="34" fillId="34" borderId="0" xfId="1" applyFont="1" applyFill="1" applyAlignment="1">
      <alignment horizontal="right"/>
    </xf>
    <xf numFmtId="4" fontId="34" fillId="0" borderId="19" xfId="1" applyNumberFormat="1" applyFont="1" applyFill="1" applyBorder="1"/>
    <xf numFmtId="4" fontId="34" fillId="35" borderId="19" xfId="1" applyNumberFormat="1" applyFont="1" applyFill="1" applyBorder="1"/>
    <xf numFmtId="0" fontId="34" fillId="34" borderId="0" xfId="0" applyFont="1" applyFill="1"/>
    <xf numFmtId="4" fontId="34" fillId="0" borderId="0" xfId="1" applyNumberFormat="1" applyFont="1" applyFill="1"/>
    <xf numFmtId="10" fontId="34" fillId="33" borderId="19" xfId="1" applyNumberFormat="1" applyFont="1" applyFill="1" applyBorder="1"/>
    <xf numFmtId="4" fontId="34" fillId="33" borderId="0" xfId="1" applyNumberFormat="1" applyFont="1" applyFill="1"/>
    <xf numFmtId="0" fontId="34" fillId="34" borderId="0" xfId="1847" applyFont="1" applyFill="1"/>
    <xf numFmtId="43" fontId="34" fillId="34" borderId="0" xfId="1848" applyFont="1" applyFill="1" applyAlignment="1">
      <alignment horizontal="right"/>
    </xf>
    <xf numFmtId="4" fontId="34" fillId="0" borderId="0" xfId="1848" applyNumberFormat="1" applyFont="1" applyFill="1"/>
    <xf numFmtId="0" fontId="33" fillId="0" borderId="0" xfId="87" applyFont="1"/>
    <xf numFmtId="0" fontId="33" fillId="0" borderId="0" xfId="87" applyFont="1" applyFill="1"/>
    <xf numFmtId="3" fontId="33" fillId="0" borderId="0" xfId="87" applyNumberFormat="1" applyFont="1"/>
    <xf numFmtId="4" fontId="34" fillId="0" borderId="19" xfId="88" applyNumberFormat="1" applyFont="1" applyFill="1" applyBorder="1"/>
    <xf numFmtId="3" fontId="33" fillId="0" borderId="0" xfId="87" applyNumberFormat="1" applyFont="1" applyFill="1" applyBorder="1"/>
    <xf numFmtId="4" fontId="33" fillId="0" borderId="0" xfId="87" applyNumberFormat="1" applyFont="1"/>
    <xf numFmtId="3" fontId="33" fillId="0" borderId="0" xfId="87" applyNumberFormat="1" applyFont="1" applyFill="1"/>
    <xf numFmtId="10" fontId="33" fillId="0" borderId="0" xfId="87" applyNumberFormat="1" applyFont="1"/>
    <xf numFmtId="0" fontId="1" fillId="33" borderId="0" xfId="87" applyFont="1" applyFill="1"/>
    <xf numFmtId="0" fontId="28" fillId="0" borderId="22" xfId="0" applyFont="1" applyFill="1" applyBorder="1" applyAlignment="1">
      <alignment horizontal="center"/>
    </xf>
    <xf numFmtId="0" fontId="28" fillId="0" borderId="22" xfId="0" applyFont="1" applyBorder="1" applyAlignment="1">
      <alignment horizontal="center"/>
    </xf>
    <xf numFmtId="40" fontId="28" fillId="0" borderId="22" xfId="0" applyNumberFormat="1" applyFont="1" applyBorder="1" applyAlignment="1">
      <alignment horizontal="center"/>
    </xf>
    <xf numFmtId="3" fontId="28" fillId="0" borderId="22" xfId="0" applyNumberFormat="1" applyFont="1" applyFill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3" fontId="28" fillId="0" borderId="22" xfId="0" applyNumberFormat="1" applyFont="1" applyFill="1" applyBorder="1" applyAlignment="1">
      <alignment horizontal="center"/>
    </xf>
    <xf numFmtId="0" fontId="1" fillId="0" borderId="17" xfId="87" applyFont="1" applyBorder="1" applyAlignment="1">
      <alignment horizontal="center"/>
    </xf>
    <xf numFmtId="0" fontId="33" fillId="0" borderId="13" xfId="87" applyFont="1" applyBorder="1" applyAlignment="1">
      <alignment horizontal="center"/>
    </xf>
    <xf numFmtId="0" fontId="33" fillId="0" borderId="16" xfId="87" applyFont="1" applyBorder="1" applyAlignment="1">
      <alignment horizontal="center"/>
    </xf>
    <xf numFmtId="0" fontId="33" fillId="0" borderId="15" xfId="87" applyFont="1" applyBorder="1" applyAlignment="1">
      <alignment horizontal="center"/>
    </xf>
    <xf numFmtId="0" fontId="33" fillId="0" borderId="11" xfId="87" applyFont="1" applyBorder="1" applyAlignment="1">
      <alignment horizontal="center"/>
    </xf>
    <xf numFmtId="0" fontId="33" fillId="0" borderId="14" xfId="87" applyFont="1" applyBorder="1" applyAlignment="1">
      <alignment horizontal="center"/>
    </xf>
    <xf numFmtId="0" fontId="35" fillId="0" borderId="0" xfId="87" applyFont="1" applyBorder="1" applyAlignment="1">
      <alignment horizontal="center" vertical="center" wrapText="1"/>
    </xf>
    <xf numFmtId="0" fontId="1" fillId="33" borderId="0" xfId="87" applyFont="1" applyFill="1" applyAlignment="1">
      <alignment horizontal="center" wrapText="1"/>
    </xf>
    <xf numFmtId="0" fontId="33" fillId="0" borderId="0" xfId="0" applyFont="1" applyAlignment="1">
      <alignment horizontal="center" wrapText="1"/>
    </xf>
  </cellXfs>
  <cellStyles count="1850">
    <cellStyle name="20% - Accent1" xfId="24" builtinId="30" customBuiltin="1"/>
    <cellStyle name="20% - Accent1 10" xfId="70" xr:uid="{00000000-0005-0000-0000-000001000000}"/>
    <cellStyle name="20% - Accent1 10 2" xfId="187" xr:uid="{00000000-0005-0000-0000-000002000000}"/>
    <cellStyle name="20% - Accent1 11" xfId="172" xr:uid="{00000000-0005-0000-0000-000003000000}"/>
    <cellStyle name="20% - Accent1 11 2" xfId="186" xr:uid="{00000000-0005-0000-0000-000004000000}"/>
    <cellStyle name="20% - Accent1 12" xfId="139" xr:uid="{00000000-0005-0000-0000-000005000000}"/>
    <cellStyle name="20% - Accent1 12 2" xfId="185" xr:uid="{00000000-0005-0000-0000-000006000000}"/>
    <cellStyle name="20% - Accent1 13" xfId="77" xr:uid="{00000000-0005-0000-0000-000007000000}"/>
    <cellStyle name="20% - Accent1 13 2" xfId="184" xr:uid="{00000000-0005-0000-0000-000008000000}"/>
    <cellStyle name="20% - Accent1 14" xfId="79" xr:uid="{00000000-0005-0000-0000-000009000000}"/>
    <cellStyle name="20% - Accent1 15" xfId="183" xr:uid="{00000000-0005-0000-0000-00000A000000}"/>
    <cellStyle name="20% - Accent1 16" xfId="173" xr:uid="{00000000-0005-0000-0000-00000B000000}"/>
    <cellStyle name="20% - Accent1 17" xfId="57" xr:uid="{00000000-0005-0000-0000-00000C000000}"/>
    <cellStyle name="20% - Accent1 18" xfId="182" xr:uid="{00000000-0005-0000-0000-00000D000000}"/>
    <cellStyle name="20% - Accent1 19" xfId="62" xr:uid="{00000000-0005-0000-0000-00000E000000}"/>
    <cellStyle name="20% - Accent1 2" xfId="89" xr:uid="{00000000-0005-0000-0000-00000F000000}"/>
    <cellStyle name="20% - Accent1 20" xfId="141" xr:uid="{00000000-0005-0000-0000-000010000000}"/>
    <cellStyle name="20% - Accent1 21" xfId="75" xr:uid="{00000000-0005-0000-0000-000011000000}"/>
    <cellStyle name="20% - Accent1 22" xfId="49" xr:uid="{00000000-0005-0000-0000-000012000000}"/>
    <cellStyle name="20% - Accent1 23" xfId="176" xr:uid="{00000000-0005-0000-0000-000013000000}"/>
    <cellStyle name="20% - Accent1 24" xfId="142" xr:uid="{00000000-0005-0000-0000-000014000000}"/>
    <cellStyle name="20% - Accent1 25" xfId="178" xr:uid="{00000000-0005-0000-0000-000015000000}"/>
    <cellStyle name="20% - Accent1 26" xfId="53" xr:uid="{00000000-0005-0000-0000-000016000000}"/>
    <cellStyle name="20% - Accent1 27" xfId="71" xr:uid="{00000000-0005-0000-0000-000017000000}"/>
    <cellStyle name="20% - Accent1 28" xfId="143" xr:uid="{00000000-0005-0000-0000-000018000000}"/>
    <cellStyle name="20% - Accent1 29" xfId="179" xr:uid="{00000000-0005-0000-0000-000019000000}"/>
    <cellStyle name="20% - Accent1 3" xfId="60" xr:uid="{00000000-0005-0000-0000-00001A000000}"/>
    <cellStyle name="20% - Accent1 30" xfId="1682" xr:uid="{00000000-0005-0000-0000-00001B000000}"/>
    <cellStyle name="20% - Accent1 31" xfId="1729" xr:uid="{00000000-0005-0000-0000-00001C000000}"/>
    <cellStyle name="20% - Accent1 32" xfId="1776" xr:uid="{00000000-0005-0000-0000-00001D000000}"/>
    <cellStyle name="20% - Accent1 4" xfId="136" xr:uid="{00000000-0005-0000-0000-00001E000000}"/>
    <cellStyle name="20% - Accent1 5" xfId="144" xr:uid="{00000000-0005-0000-0000-00001F000000}"/>
    <cellStyle name="20% - Accent1 6" xfId="86" xr:uid="{00000000-0005-0000-0000-000020000000}"/>
    <cellStyle name="20% - Accent1 7" xfId="66" xr:uid="{00000000-0005-0000-0000-000021000000}"/>
    <cellStyle name="20% - Accent1 8" xfId="84" xr:uid="{00000000-0005-0000-0000-000022000000}"/>
    <cellStyle name="20% - Accent1 9" xfId="145" xr:uid="{00000000-0005-0000-0000-000023000000}"/>
    <cellStyle name="20% - Accent2" xfId="28" builtinId="34" customBuiltin="1"/>
    <cellStyle name="20% - Accent2 10" xfId="68" xr:uid="{00000000-0005-0000-0000-000025000000}"/>
    <cellStyle name="20% - Accent2 10 2" xfId="180" xr:uid="{00000000-0005-0000-0000-000026000000}"/>
    <cellStyle name="20% - Accent2 11" xfId="76" xr:uid="{00000000-0005-0000-0000-000027000000}"/>
    <cellStyle name="20% - Accent2 11 2" xfId="160" xr:uid="{00000000-0005-0000-0000-000028000000}"/>
    <cellStyle name="20% - Accent2 12" xfId="146" xr:uid="{00000000-0005-0000-0000-000029000000}"/>
    <cellStyle name="20% - Accent2 12 2" xfId="181" xr:uid="{00000000-0005-0000-0000-00002A000000}"/>
    <cellStyle name="20% - Accent2 13" xfId="74" xr:uid="{00000000-0005-0000-0000-00002B000000}"/>
    <cellStyle name="20% - Accent2 13 2" xfId="64" xr:uid="{00000000-0005-0000-0000-00002C000000}"/>
    <cellStyle name="20% - Accent2 14" xfId="174" xr:uid="{00000000-0005-0000-0000-00002D000000}"/>
    <cellStyle name="20% - Accent2 15" xfId="147" xr:uid="{00000000-0005-0000-0000-00002E000000}"/>
    <cellStyle name="20% - Accent2 16" xfId="175" xr:uid="{00000000-0005-0000-0000-00002F000000}"/>
    <cellStyle name="20% - Accent2 17" xfId="50" xr:uid="{00000000-0005-0000-0000-000030000000}"/>
    <cellStyle name="20% - Accent2 18" xfId="177" xr:uid="{00000000-0005-0000-0000-000031000000}"/>
    <cellStyle name="20% - Accent2 19" xfId="148" xr:uid="{00000000-0005-0000-0000-000032000000}"/>
    <cellStyle name="20% - Accent2 2" xfId="90" xr:uid="{00000000-0005-0000-0000-000033000000}"/>
    <cellStyle name="20% - Accent2 20" xfId="54" xr:uid="{00000000-0005-0000-0000-000034000000}"/>
    <cellStyle name="20% - Accent2 21" xfId="85" xr:uid="{00000000-0005-0000-0000-000035000000}"/>
    <cellStyle name="20% - Accent2 22" xfId="149" xr:uid="{00000000-0005-0000-0000-000036000000}"/>
    <cellStyle name="20% - Accent2 23" xfId="72" xr:uid="{00000000-0005-0000-0000-000037000000}"/>
    <cellStyle name="20% - Accent2 24" xfId="63" xr:uid="{00000000-0005-0000-0000-000038000000}"/>
    <cellStyle name="20% - Accent2 25" xfId="168" xr:uid="{00000000-0005-0000-0000-000039000000}"/>
    <cellStyle name="20% - Accent2 26" xfId="150" xr:uid="{00000000-0005-0000-0000-00003A000000}"/>
    <cellStyle name="20% - Accent2 27" xfId="169" xr:uid="{00000000-0005-0000-0000-00003B000000}"/>
    <cellStyle name="20% - Accent2 28" xfId="61" xr:uid="{00000000-0005-0000-0000-00003C000000}"/>
    <cellStyle name="20% - Accent2 29" xfId="82" xr:uid="{00000000-0005-0000-0000-00003D000000}"/>
    <cellStyle name="20% - Accent2 3" xfId="151" xr:uid="{00000000-0005-0000-0000-00003E000000}"/>
    <cellStyle name="20% - Accent2 30" xfId="1686" xr:uid="{00000000-0005-0000-0000-00003F000000}"/>
    <cellStyle name="20% - Accent2 31" xfId="1733" xr:uid="{00000000-0005-0000-0000-000040000000}"/>
    <cellStyle name="20% - Accent2 32" xfId="1780" xr:uid="{00000000-0005-0000-0000-000041000000}"/>
    <cellStyle name="20% - Accent2 4" xfId="161" xr:uid="{00000000-0005-0000-0000-000042000000}"/>
    <cellStyle name="20% - Accent2 5" xfId="137" xr:uid="{00000000-0005-0000-0000-000043000000}"/>
    <cellStyle name="20% - Accent2 6" xfId="163" xr:uid="{00000000-0005-0000-0000-000044000000}"/>
    <cellStyle name="20% - Accent2 7" xfId="152" xr:uid="{00000000-0005-0000-0000-000045000000}"/>
    <cellStyle name="20% - Accent2 8" xfId="165" xr:uid="{00000000-0005-0000-0000-000046000000}"/>
    <cellStyle name="20% - Accent2 9" xfId="47" xr:uid="{00000000-0005-0000-0000-000047000000}"/>
    <cellStyle name="20% - Accent3" xfId="32" builtinId="38" customBuiltin="1"/>
    <cellStyle name="20% - Accent3 10" xfId="167" xr:uid="{00000000-0005-0000-0000-000049000000}"/>
    <cellStyle name="20% - Accent3 10 2" xfId="153" xr:uid="{00000000-0005-0000-0000-00004A000000}"/>
    <cellStyle name="20% - Accent3 11" xfId="140" xr:uid="{00000000-0005-0000-0000-00004B000000}"/>
    <cellStyle name="20% - Accent3 11 2" xfId="67" xr:uid="{00000000-0005-0000-0000-00004C000000}"/>
    <cellStyle name="20% - Accent3 12" xfId="170" xr:uid="{00000000-0005-0000-0000-00004D000000}"/>
    <cellStyle name="20% - Accent3 12 2" xfId="154" xr:uid="{00000000-0005-0000-0000-00004E000000}"/>
    <cellStyle name="20% - Accent3 13" xfId="56" xr:uid="{00000000-0005-0000-0000-00004F000000}"/>
    <cellStyle name="20% - Accent3 13 2" xfId="55" xr:uid="{00000000-0005-0000-0000-000050000000}"/>
    <cellStyle name="20% - Accent3 14" xfId="52" xr:uid="{00000000-0005-0000-0000-000051000000}"/>
    <cellStyle name="20% - Accent3 15" xfId="155" xr:uid="{00000000-0005-0000-0000-000052000000}"/>
    <cellStyle name="20% - Accent3 16" xfId="80" xr:uid="{00000000-0005-0000-0000-000053000000}"/>
    <cellStyle name="20% - Accent3 17" xfId="59" xr:uid="{00000000-0005-0000-0000-000054000000}"/>
    <cellStyle name="20% - Accent3 18" xfId="135" xr:uid="{00000000-0005-0000-0000-000055000000}"/>
    <cellStyle name="20% - Accent3 19" xfId="156" xr:uid="{00000000-0005-0000-0000-000056000000}"/>
    <cellStyle name="20% - Accent3 2" xfId="91" xr:uid="{00000000-0005-0000-0000-000057000000}"/>
    <cellStyle name="20% - Accent3 20" xfId="51" xr:uid="{00000000-0005-0000-0000-000058000000}"/>
    <cellStyle name="20% - Accent3 21" xfId="81" xr:uid="{00000000-0005-0000-0000-000059000000}"/>
    <cellStyle name="20% - Accent3 22" xfId="157" xr:uid="{00000000-0005-0000-0000-00005A000000}"/>
    <cellStyle name="20% - Accent3 23" xfId="162" xr:uid="{00000000-0005-0000-0000-00005B000000}"/>
    <cellStyle name="20% - Accent3 24" xfId="138" xr:uid="{00000000-0005-0000-0000-00005C000000}"/>
    <cellStyle name="20% - Accent3 25" xfId="164" xr:uid="{00000000-0005-0000-0000-00005D000000}"/>
    <cellStyle name="20% - Accent3 26" xfId="158" xr:uid="{00000000-0005-0000-0000-00005E000000}"/>
    <cellStyle name="20% - Accent3 27" xfId="166" xr:uid="{00000000-0005-0000-0000-00005F000000}"/>
    <cellStyle name="20% - Accent3 28" xfId="58" xr:uid="{00000000-0005-0000-0000-000060000000}"/>
    <cellStyle name="20% - Accent3 29" xfId="134" xr:uid="{00000000-0005-0000-0000-000061000000}"/>
    <cellStyle name="20% - Accent3 3" xfId="159" xr:uid="{00000000-0005-0000-0000-000062000000}"/>
    <cellStyle name="20% - Accent3 30" xfId="1690" xr:uid="{00000000-0005-0000-0000-000063000000}"/>
    <cellStyle name="20% - Accent3 31" xfId="1737" xr:uid="{00000000-0005-0000-0000-000064000000}"/>
    <cellStyle name="20% - Accent3 32" xfId="1784" xr:uid="{00000000-0005-0000-0000-000065000000}"/>
    <cellStyle name="20% - Accent3 4" xfId="73" xr:uid="{00000000-0005-0000-0000-000066000000}"/>
    <cellStyle name="20% - Accent3 5" xfId="48" xr:uid="{00000000-0005-0000-0000-000067000000}"/>
    <cellStyle name="20% - Accent3 6" xfId="171" xr:uid="{00000000-0005-0000-0000-000068000000}"/>
    <cellStyle name="20% - Accent3 7" xfId="189" xr:uid="{00000000-0005-0000-0000-000069000000}"/>
    <cellStyle name="20% - Accent3 8" xfId="190" xr:uid="{00000000-0005-0000-0000-00006A000000}"/>
    <cellStyle name="20% - Accent3 9" xfId="191" xr:uid="{00000000-0005-0000-0000-00006B000000}"/>
    <cellStyle name="20% - Accent4" xfId="36" builtinId="42" customBuiltin="1"/>
    <cellStyle name="20% - Accent4 10" xfId="192" xr:uid="{00000000-0005-0000-0000-00006D000000}"/>
    <cellStyle name="20% - Accent4 10 2" xfId="193" xr:uid="{00000000-0005-0000-0000-00006E000000}"/>
    <cellStyle name="20% - Accent4 11" xfId="194" xr:uid="{00000000-0005-0000-0000-00006F000000}"/>
    <cellStyle name="20% - Accent4 11 2" xfId="195" xr:uid="{00000000-0005-0000-0000-000070000000}"/>
    <cellStyle name="20% - Accent4 12" xfId="196" xr:uid="{00000000-0005-0000-0000-000071000000}"/>
    <cellStyle name="20% - Accent4 12 2" xfId="197" xr:uid="{00000000-0005-0000-0000-000072000000}"/>
    <cellStyle name="20% - Accent4 13" xfId="198" xr:uid="{00000000-0005-0000-0000-000073000000}"/>
    <cellStyle name="20% - Accent4 13 2" xfId="199" xr:uid="{00000000-0005-0000-0000-000074000000}"/>
    <cellStyle name="20% - Accent4 14" xfId="200" xr:uid="{00000000-0005-0000-0000-000075000000}"/>
    <cellStyle name="20% - Accent4 15" xfId="201" xr:uid="{00000000-0005-0000-0000-000076000000}"/>
    <cellStyle name="20% - Accent4 16" xfId="202" xr:uid="{00000000-0005-0000-0000-000077000000}"/>
    <cellStyle name="20% - Accent4 17" xfId="203" xr:uid="{00000000-0005-0000-0000-000078000000}"/>
    <cellStyle name="20% - Accent4 18" xfId="204" xr:uid="{00000000-0005-0000-0000-000079000000}"/>
    <cellStyle name="20% - Accent4 19" xfId="205" xr:uid="{00000000-0005-0000-0000-00007A000000}"/>
    <cellStyle name="20% - Accent4 2" xfId="92" xr:uid="{00000000-0005-0000-0000-00007B000000}"/>
    <cellStyle name="20% - Accent4 20" xfId="206" xr:uid="{00000000-0005-0000-0000-00007C000000}"/>
    <cellStyle name="20% - Accent4 21" xfId="207" xr:uid="{00000000-0005-0000-0000-00007D000000}"/>
    <cellStyle name="20% - Accent4 22" xfId="208" xr:uid="{00000000-0005-0000-0000-00007E000000}"/>
    <cellStyle name="20% - Accent4 23" xfId="209" xr:uid="{00000000-0005-0000-0000-00007F000000}"/>
    <cellStyle name="20% - Accent4 24" xfId="210" xr:uid="{00000000-0005-0000-0000-000080000000}"/>
    <cellStyle name="20% - Accent4 25" xfId="211" xr:uid="{00000000-0005-0000-0000-000081000000}"/>
    <cellStyle name="20% - Accent4 26" xfId="212" xr:uid="{00000000-0005-0000-0000-000082000000}"/>
    <cellStyle name="20% - Accent4 27" xfId="213" xr:uid="{00000000-0005-0000-0000-000083000000}"/>
    <cellStyle name="20% - Accent4 28" xfId="214" xr:uid="{00000000-0005-0000-0000-000084000000}"/>
    <cellStyle name="20% - Accent4 29" xfId="215" xr:uid="{00000000-0005-0000-0000-000085000000}"/>
    <cellStyle name="20% - Accent4 3" xfId="216" xr:uid="{00000000-0005-0000-0000-000086000000}"/>
    <cellStyle name="20% - Accent4 30" xfId="1694" xr:uid="{00000000-0005-0000-0000-000087000000}"/>
    <cellStyle name="20% - Accent4 31" xfId="1741" xr:uid="{00000000-0005-0000-0000-000088000000}"/>
    <cellStyle name="20% - Accent4 32" xfId="1788" xr:uid="{00000000-0005-0000-0000-000089000000}"/>
    <cellStyle name="20% - Accent4 4" xfId="217" xr:uid="{00000000-0005-0000-0000-00008A000000}"/>
    <cellStyle name="20% - Accent4 5" xfId="218" xr:uid="{00000000-0005-0000-0000-00008B000000}"/>
    <cellStyle name="20% - Accent4 6" xfId="219" xr:uid="{00000000-0005-0000-0000-00008C000000}"/>
    <cellStyle name="20% - Accent4 7" xfId="220" xr:uid="{00000000-0005-0000-0000-00008D000000}"/>
    <cellStyle name="20% - Accent4 8" xfId="221" xr:uid="{00000000-0005-0000-0000-00008E000000}"/>
    <cellStyle name="20% - Accent4 9" xfId="222" xr:uid="{00000000-0005-0000-0000-00008F000000}"/>
    <cellStyle name="20% - Accent5" xfId="40" builtinId="46" customBuiltin="1"/>
    <cellStyle name="20% - Accent5 10" xfId="223" xr:uid="{00000000-0005-0000-0000-000091000000}"/>
    <cellStyle name="20% - Accent5 10 2" xfId="224" xr:uid="{00000000-0005-0000-0000-000092000000}"/>
    <cellStyle name="20% - Accent5 11" xfId="225" xr:uid="{00000000-0005-0000-0000-000093000000}"/>
    <cellStyle name="20% - Accent5 11 2" xfId="226" xr:uid="{00000000-0005-0000-0000-000094000000}"/>
    <cellStyle name="20% - Accent5 12" xfId="227" xr:uid="{00000000-0005-0000-0000-000095000000}"/>
    <cellStyle name="20% - Accent5 12 2" xfId="228" xr:uid="{00000000-0005-0000-0000-000096000000}"/>
    <cellStyle name="20% - Accent5 13" xfId="229" xr:uid="{00000000-0005-0000-0000-000097000000}"/>
    <cellStyle name="20% - Accent5 13 2" xfId="230" xr:uid="{00000000-0005-0000-0000-000098000000}"/>
    <cellStyle name="20% - Accent5 14" xfId="231" xr:uid="{00000000-0005-0000-0000-000099000000}"/>
    <cellStyle name="20% - Accent5 15" xfId="232" xr:uid="{00000000-0005-0000-0000-00009A000000}"/>
    <cellStyle name="20% - Accent5 16" xfId="233" xr:uid="{00000000-0005-0000-0000-00009B000000}"/>
    <cellStyle name="20% - Accent5 17" xfId="234" xr:uid="{00000000-0005-0000-0000-00009C000000}"/>
    <cellStyle name="20% - Accent5 18" xfId="235" xr:uid="{00000000-0005-0000-0000-00009D000000}"/>
    <cellStyle name="20% - Accent5 19" xfId="236" xr:uid="{00000000-0005-0000-0000-00009E000000}"/>
    <cellStyle name="20% - Accent5 2" xfId="93" xr:uid="{00000000-0005-0000-0000-00009F000000}"/>
    <cellStyle name="20% - Accent5 20" xfId="238" xr:uid="{00000000-0005-0000-0000-0000A0000000}"/>
    <cellStyle name="20% - Accent5 21" xfId="239" xr:uid="{00000000-0005-0000-0000-0000A1000000}"/>
    <cellStyle name="20% - Accent5 22" xfId="240" xr:uid="{00000000-0005-0000-0000-0000A2000000}"/>
    <cellStyle name="20% - Accent5 23" xfId="241" xr:uid="{00000000-0005-0000-0000-0000A3000000}"/>
    <cellStyle name="20% - Accent5 24" xfId="242" xr:uid="{00000000-0005-0000-0000-0000A4000000}"/>
    <cellStyle name="20% - Accent5 25" xfId="243" xr:uid="{00000000-0005-0000-0000-0000A5000000}"/>
    <cellStyle name="20% - Accent5 26" xfId="244" xr:uid="{00000000-0005-0000-0000-0000A6000000}"/>
    <cellStyle name="20% - Accent5 27" xfId="245" xr:uid="{00000000-0005-0000-0000-0000A7000000}"/>
    <cellStyle name="20% - Accent5 28" xfId="246" xr:uid="{00000000-0005-0000-0000-0000A8000000}"/>
    <cellStyle name="20% - Accent5 29" xfId="247" xr:uid="{00000000-0005-0000-0000-0000A9000000}"/>
    <cellStyle name="20% - Accent5 3" xfId="248" xr:uid="{00000000-0005-0000-0000-0000AA000000}"/>
    <cellStyle name="20% - Accent5 30" xfId="1698" xr:uid="{00000000-0005-0000-0000-0000AB000000}"/>
    <cellStyle name="20% - Accent5 31" xfId="1745" xr:uid="{00000000-0005-0000-0000-0000AC000000}"/>
    <cellStyle name="20% - Accent5 32" xfId="1792" xr:uid="{00000000-0005-0000-0000-0000AD000000}"/>
    <cellStyle name="20% - Accent5 4" xfId="249" xr:uid="{00000000-0005-0000-0000-0000AE000000}"/>
    <cellStyle name="20% - Accent5 5" xfId="250" xr:uid="{00000000-0005-0000-0000-0000AF000000}"/>
    <cellStyle name="20% - Accent5 6" xfId="251" xr:uid="{00000000-0005-0000-0000-0000B0000000}"/>
    <cellStyle name="20% - Accent5 7" xfId="252" xr:uid="{00000000-0005-0000-0000-0000B1000000}"/>
    <cellStyle name="20% - Accent5 8" xfId="253" xr:uid="{00000000-0005-0000-0000-0000B2000000}"/>
    <cellStyle name="20% - Accent5 9" xfId="254" xr:uid="{00000000-0005-0000-0000-0000B3000000}"/>
    <cellStyle name="20% - Accent6" xfId="44" builtinId="50" customBuiltin="1"/>
    <cellStyle name="20% - Accent6 10" xfId="255" xr:uid="{00000000-0005-0000-0000-0000B5000000}"/>
    <cellStyle name="20% - Accent6 10 2" xfId="256" xr:uid="{00000000-0005-0000-0000-0000B6000000}"/>
    <cellStyle name="20% - Accent6 11" xfId="257" xr:uid="{00000000-0005-0000-0000-0000B7000000}"/>
    <cellStyle name="20% - Accent6 11 2" xfId="258" xr:uid="{00000000-0005-0000-0000-0000B8000000}"/>
    <cellStyle name="20% - Accent6 12" xfId="259" xr:uid="{00000000-0005-0000-0000-0000B9000000}"/>
    <cellStyle name="20% - Accent6 12 2" xfId="260" xr:uid="{00000000-0005-0000-0000-0000BA000000}"/>
    <cellStyle name="20% - Accent6 13" xfId="261" xr:uid="{00000000-0005-0000-0000-0000BB000000}"/>
    <cellStyle name="20% - Accent6 13 2" xfId="262" xr:uid="{00000000-0005-0000-0000-0000BC000000}"/>
    <cellStyle name="20% - Accent6 14" xfId="263" xr:uid="{00000000-0005-0000-0000-0000BD000000}"/>
    <cellStyle name="20% - Accent6 15" xfId="264" xr:uid="{00000000-0005-0000-0000-0000BE000000}"/>
    <cellStyle name="20% - Accent6 16" xfId="265" xr:uid="{00000000-0005-0000-0000-0000BF000000}"/>
    <cellStyle name="20% - Accent6 17" xfId="266" xr:uid="{00000000-0005-0000-0000-0000C0000000}"/>
    <cellStyle name="20% - Accent6 18" xfId="267" xr:uid="{00000000-0005-0000-0000-0000C1000000}"/>
    <cellStyle name="20% - Accent6 19" xfId="268" xr:uid="{00000000-0005-0000-0000-0000C2000000}"/>
    <cellStyle name="20% - Accent6 2" xfId="94" xr:uid="{00000000-0005-0000-0000-0000C3000000}"/>
    <cellStyle name="20% - Accent6 20" xfId="269" xr:uid="{00000000-0005-0000-0000-0000C4000000}"/>
    <cellStyle name="20% - Accent6 21" xfId="270" xr:uid="{00000000-0005-0000-0000-0000C5000000}"/>
    <cellStyle name="20% - Accent6 22" xfId="271" xr:uid="{00000000-0005-0000-0000-0000C6000000}"/>
    <cellStyle name="20% - Accent6 23" xfId="272" xr:uid="{00000000-0005-0000-0000-0000C7000000}"/>
    <cellStyle name="20% - Accent6 24" xfId="273" xr:uid="{00000000-0005-0000-0000-0000C8000000}"/>
    <cellStyle name="20% - Accent6 25" xfId="274" xr:uid="{00000000-0005-0000-0000-0000C9000000}"/>
    <cellStyle name="20% - Accent6 26" xfId="275" xr:uid="{00000000-0005-0000-0000-0000CA000000}"/>
    <cellStyle name="20% - Accent6 27" xfId="276" xr:uid="{00000000-0005-0000-0000-0000CB000000}"/>
    <cellStyle name="20% - Accent6 28" xfId="277" xr:uid="{00000000-0005-0000-0000-0000CC000000}"/>
    <cellStyle name="20% - Accent6 29" xfId="278" xr:uid="{00000000-0005-0000-0000-0000CD000000}"/>
    <cellStyle name="20% - Accent6 3" xfId="279" xr:uid="{00000000-0005-0000-0000-0000CE000000}"/>
    <cellStyle name="20% - Accent6 30" xfId="1702" xr:uid="{00000000-0005-0000-0000-0000CF000000}"/>
    <cellStyle name="20% - Accent6 31" xfId="1749" xr:uid="{00000000-0005-0000-0000-0000D0000000}"/>
    <cellStyle name="20% - Accent6 32" xfId="1796" xr:uid="{00000000-0005-0000-0000-0000D1000000}"/>
    <cellStyle name="20% - Accent6 4" xfId="280" xr:uid="{00000000-0005-0000-0000-0000D2000000}"/>
    <cellStyle name="20% - Accent6 5" xfId="281" xr:uid="{00000000-0005-0000-0000-0000D3000000}"/>
    <cellStyle name="20% - Accent6 6" xfId="282" xr:uid="{00000000-0005-0000-0000-0000D4000000}"/>
    <cellStyle name="20% - Accent6 7" xfId="283" xr:uid="{00000000-0005-0000-0000-0000D5000000}"/>
    <cellStyle name="20% - Accent6 8" xfId="284" xr:uid="{00000000-0005-0000-0000-0000D6000000}"/>
    <cellStyle name="20% - Accent6 9" xfId="285" xr:uid="{00000000-0005-0000-0000-0000D7000000}"/>
    <cellStyle name="40% - Accent1" xfId="25" builtinId="31" customBuiltin="1"/>
    <cellStyle name="40% - Accent1 10" xfId="286" xr:uid="{00000000-0005-0000-0000-0000D9000000}"/>
    <cellStyle name="40% - Accent1 10 2" xfId="287" xr:uid="{00000000-0005-0000-0000-0000DA000000}"/>
    <cellStyle name="40% - Accent1 11" xfId="288" xr:uid="{00000000-0005-0000-0000-0000DB000000}"/>
    <cellStyle name="40% - Accent1 11 2" xfId="289" xr:uid="{00000000-0005-0000-0000-0000DC000000}"/>
    <cellStyle name="40% - Accent1 12" xfId="290" xr:uid="{00000000-0005-0000-0000-0000DD000000}"/>
    <cellStyle name="40% - Accent1 12 2" xfId="291" xr:uid="{00000000-0005-0000-0000-0000DE000000}"/>
    <cellStyle name="40% - Accent1 13" xfId="292" xr:uid="{00000000-0005-0000-0000-0000DF000000}"/>
    <cellStyle name="40% - Accent1 13 2" xfId="293" xr:uid="{00000000-0005-0000-0000-0000E0000000}"/>
    <cellStyle name="40% - Accent1 14" xfId="294" xr:uid="{00000000-0005-0000-0000-0000E1000000}"/>
    <cellStyle name="40% - Accent1 15" xfId="295" xr:uid="{00000000-0005-0000-0000-0000E2000000}"/>
    <cellStyle name="40% - Accent1 16" xfId="296" xr:uid="{00000000-0005-0000-0000-0000E3000000}"/>
    <cellStyle name="40% - Accent1 17" xfId="297" xr:uid="{00000000-0005-0000-0000-0000E4000000}"/>
    <cellStyle name="40% - Accent1 18" xfId="298" xr:uid="{00000000-0005-0000-0000-0000E5000000}"/>
    <cellStyle name="40% - Accent1 19" xfId="299" xr:uid="{00000000-0005-0000-0000-0000E6000000}"/>
    <cellStyle name="40% - Accent1 2" xfId="95" xr:uid="{00000000-0005-0000-0000-0000E7000000}"/>
    <cellStyle name="40% - Accent1 20" xfId="300" xr:uid="{00000000-0005-0000-0000-0000E8000000}"/>
    <cellStyle name="40% - Accent1 21" xfId="301" xr:uid="{00000000-0005-0000-0000-0000E9000000}"/>
    <cellStyle name="40% - Accent1 22" xfId="302" xr:uid="{00000000-0005-0000-0000-0000EA000000}"/>
    <cellStyle name="40% - Accent1 23" xfId="303" xr:uid="{00000000-0005-0000-0000-0000EB000000}"/>
    <cellStyle name="40% - Accent1 24" xfId="304" xr:uid="{00000000-0005-0000-0000-0000EC000000}"/>
    <cellStyle name="40% - Accent1 25" xfId="305" xr:uid="{00000000-0005-0000-0000-0000ED000000}"/>
    <cellStyle name="40% - Accent1 26" xfId="306" xr:uid="{00000000-0005-0000-0000-0000EE000000}"/>
    <cellStyle name="40% - Accent1 27" xfId="307" xr:uid="{00000000-0005-0000-0000-0000EF000000}"/>
    <cellStyle name="40% - Accent1 28" xfId="308" xr:uid="{00000000-0005-0000-0000-0000F0000000}"/>
    <cellStyle name="40% - Accent1 29" xfId="309" xr:uid="{00000000-0005-0000-0000-0000F1000000}"/>
    <cellStyle name="40% - Accent1 3" xfId="310" xr:uid="{00000000-0005-0000-0000-0000F2000000}"/>
    <cellStyle name="40% - Accent1 30" xfId="1683" xr:uid="{00000000-0005-0000-0000-0000F3000000}"/>
    <cellStyle name="40% - Accent1 31" xfId="1730" xr:uid="{00000000-0005-0000-0000-0000F4000000}"/>
    <cellStyle name="40% - Accent1 32" xfId="1777" xr:uid="{00000000-0005-0000-0000-0000F5000000}"/>
    <cellStyle name="40% - Accent1 4" xfId="311" xr:uid="{00000000-0005-0000-0000-0000F6000000}"/>
    <cellStyle name="40% - Accent1 5" xfId="312" xr:uid="{00000000-0005-0000-0000-0000F7000000}"/>
    <cellStyle name="40% - Accent1 6" xfId="313" xr:uid="{00000000-0005-0000-0000-0000F8000000}"/>
    <cellStyle name="40% - Accent1 7" xfId="314" xr:uid="{00000000-0005-0000-0000-0000F9000000}"/>
    <cellStyle name="40% - Accent1 8" xfId="315" xr:uid="{00000000-0005-0000-0000-0000FA000000}"/>
    <cellStyle name="40% - Accent1 9" xfId="316" xr:uid="{00000000-0005-0000-0000-0000FB000000}"/>
    <cellStyle name="40% - Accent2" xfId="29" builtinId="35" customBuiltin="1"/>
    <cellStyle name="40% - Accent2 10" xfId="317" xr:uid="{00000000-0005-0000-0000-0000FD000000}"/>
    <cellStyle name="40% - Accent2 10 2" xfId="318" xr:uid="{00000000-0005-0000-0000-0000FE000000}"/>
    <cellStyle name="40% - Accent2 11" xfId="319" xr:uid="{00000000-0005-0000-0000-0000FF000000}"/>
    <cellStyle name="40% - Accent2 11 2" xfId="320" xr:uid="{00000000-0005-0000-0000-000000010000}"/>
    <cellStyle name="40% - Accent2 12" xfId="321" xr:uid="{00000000-0005-0000-0000-000001010000}"/>
    <cellStyle name="40% - Accent2 12 2" xfId="322" xr:uid="{00000000-0005-0000-0000-000002010000}"/>
    <cellStyle name="40% - Accent2 13" xfId="323" xr:uid="{00000000-0005-0000-0000-000003010000}"/>
    <cellStyle name="40% - Accent2 13 2" xfId="324" xr:uid="{00000000-0005-0000-0000-000004010000}"/>
    <cellStyle name="40% - Accent2 14" xfId="325" xr:uid="{00000000-0005-0000-0000-000005010000}"/>
    <cellStyle name="40% - Accent2 15" xfId="326" xr:uid="{00000000-0005-0000-0000-000006010000}"/>
    <cellStyle name="40% - Accent2 16" xfId="327" xr:uid="{00000000-0005-0000-0000-000007010000}"/>
    <cellStyle name="40% - Accent2 17" xfId="328" xr:uid="{00000000-0005-0000-0000-000008010000}"/>
    <cellStyle name="40% - Accent2 18" xfId="329" xr:uid="{00000000-0005-0000-0000-000009010000}"/>
    <cellStyle name="40% - Accent2 19" xfId="330" xr:uid="{00000000-0005-0000-0000-00000A010000}"/>
    <cellStyle name="40% - Accent2 2" xfId="96" xr:uid="{00000000-0005-0000-0000-00000B010000}"/>
    <cellStyle name="40% - Accent2 20" xfId="331" xr:uid="{00000000-0005-0000-0000-00000C010000}"/>
    <cellStyle name="40% - Accent2 21" xfId="332" xr:uid="{00000000-0005-0000-0000-00000D010000}"/>
    <cellStyle name="40% - Accent2 22" xfId="333" xr:uid="{00000000-0005-0000-0000-00000E010000}"/>
    <cellStyle name="40% - Accent2 23" xfId="334" xr:uid="{00000000-0005-0000-0000-00000F010000}"/>
    <cellStyle name="40% - Accent2 24" xfId="335" xr:uid="{00000000-0005-0000-0000-000010010000}"/>
    <cellStyle name="40% - Accent2 25" xfId="336" xr:uid="{00000000-0005-0000-0000-000011010000}"/>
    <cellStyle name="40% - Accent2 26" xfId="337" xr:uid="{00000000-0005-0000-0000-000012010000}"/>
    <cellStyle name="40% - Accent2 27" xfId="338" xr:uid="{00000000-0005-0000-0000-000013010000}"/>
    <cellStyle name="40% - Accent2 28" xfId="339" xr:uid="{00000000-0005-0000-0000-000014010000}"/>
    <cellStyle name="40% - Accent2 29" xfId="340" xr:uid="{00000000-0005-0000-0000-000015010000}"/>
    <cellStyle name="40% - Accent2 3" xfId="341" xr:uid="{00000000-0005-0000-0000-000016010000}"/>
    <cellStyle name="40% - Accent2 30" xfId="1687" xr:uid="{00000000-0005-0000-0000-000017010000}"/>
    <cellStyle name="40% - Accent2 31" xfId="1734" xr:uid="{00000000-0005-0000-0000-000018010000}"/>
    <cellStyle name="40% - Accent2 32" xfId="1781" xr:uid="{00000000-0005-0000-0000-000019010000}"/>
    <cellStyle name="40% - Accent2 4" xfId="342" xr:uid="{00000000-0005-0000-0000-00001A010000}"/>
    <cellStyle name="40% - Accent2 5" xfId="343" xr:uid="{00000000-0005-0000-0000-00001B010000}"/>
    <cellStyle name="40% - Accent2 6" xfId="344" xr:uid="{00000000-0005-0000-0000-00001C010000}"/>
    <cellStyle name="40% - Accent2 7" xfId="345" xr:uid="{00000000-0005-0000-0000-00001D010000}"/>
    <cellStyle name="40% - Accent2 8" xfId="346" xr:uid="{00000000-0005-0000-0000-00001E010000}"/>
    <cellStyle name="40% - Accent2 9" xfId="347" xr:uid="{00000000-0005-0000-0000-00001F010000}"/>
    <cellStyle name="40% - Accent3" xfId="33" builtinId="39" customBuiltin="1"/>
    <cellStyle name="40% - Accent3 10" xfId="348" xr:uid="{00000000-0005-0000-0000-000021010000}"/>
    <cellStyle name="40% - Accent3 10 2" xfId="349" xr:uid="{00000000-0005-0000-0000-000022010000}"/>
    <cellStyle name="40% - Accent3 11" xfId="350" xr:uid="{00000000-0005-0000-0000-000023010000}"/>
    <cellStyle name="40% - Accent3 11 2" xfId="351" xr:uid="{00000000-0005-0000-0000-000024010000}"/>
    <cellStyle name="40% - Accent3 12" xfId="352" xr:uid="{00000000-0005-0000-0000-000025010000}"/>
    <cellStyle name="40% - Accent3 12 2" xfId="353" xr:uid="{00000000-0005-0000-0000-000026010000}"/>
    <cellStyle name="40% - Accent3 13" xfId="354" xr:uid="{00000000-0005-0000-0000-000027010000}"/>
    <cellStyle name="40% - Accent3 13 2" xfId="355" xr:uid="{00000000-0005-0000-0000-000028010000}"/>
    <cellStyle name="40% - Accent3 14" xfId="356" xr:uid="{00000000-0005-0000-0000-000029010000}"/>
    <cellStyle name="40% - Accent3 15" xfId="357" xr:uid="{00000000-0005-0000-0000-00002A010000}"/>
    <cellStyle name="40% - Accent3 16" xfId="358" xr:uid="{00000000-0005-0000-0000-00002B010000}"/>
    <cellStyle name="40% - Accent3 17" xfId="359" xr:uid="{00000000-0005-0000-0000-00002C010000}"/>
    <cellStyle name="40% - Accent3 18" xfId="360" xr:uid="{00000000-0005-0000-0000-00002D010000}"/>
    <cellStyle name="40% - Accent3 19" xfId="361" xr:uid="{00000000-0005-0000-0000-00002E010000}"/>
    <cellStyle name="40% - Accent3 2" xfId="97" xr:uid="{00000000-0005-0000-0000-00002F010000}"/>
    <cellStyle name="40% - Accent3 20" xfId="362" xr:uid="{00000000-0005-0000-0000-000030010000}"/>
    <cellStyle name="40% - Accent3 21" xfId="363" xr:uid="{00000000-0005-0000-0000-000031010000}"/>
    <cellStyle name="40% - Accent3 22" xfId="364" xr:uid="{00000000-0005-0000-0000-000032010000}"/>
    <cellStyle name="40% - Accent3 23" xfId="365" xr:uid="{00000000-0005-0000-0000-000033010000}"/>
    <cellStyle name="40% - Accent3 24" xfId="366" xr:uid="{00000000-0005-0000-0000-000034010000}"/>
    <cellStyle name="40% - Accent3 25" xfId="367" xr:uid="{00000000-0005-0000-0000-000035010000}"/>
    <cellStyle name="40% - Accent3 26" xfId="368" xr:uid="{00000000-0005-0000-0000-000036010000}"/>
    <cellStyle name="40% - Accent3 27" xfId="369" xr:uid="{00000000-0005-0000-0000-000037010000}"/>
    <cellStyle name="40% - Accent3 28" xfId="370" xr:uid="{00000000-0005-0000-0000-000038010000}"/>
    <cellStyle name="40% - Accent3 29" xfId="371" xr:uid="{00000000-0005-0000-0000-000039010000}"/>
    <cellStyle name="40% - Accent3 3" xfId="372" xr:uid="{00000000-0005-0000-0000-00003A010000}"/>
    <cellStyle name="40% - Accent3 30" xfId="1691" xr:uid="{00000000-0005-0000-0000-00003B010000}"/>
    <cellStyle name="40% - Accent3 31" xfId="1738" xr:uid="{00000000-0005-0000-0000-00003C010000}"/>
    <cellStyle name="40% - Accent3 32" xfId="1785" xr:uid="{00000000-0005-0000-0000-00003D010000}"/>
    <cellStyle name="40% - Accent3 4" xfId="373" xr:uid="{00000000-0005-0000-0000-00003E010000}"/>
    <cellStyle name="40% - Accent3 5" xfId="374" xr:uid="{00000000-0005-0000-0000-00003F010000}"/>
    <cellStyle name="40% - Accent3 6" xfId="375" xr:uid="{00000000-0005-0000-0000-000040010000}"/>
    <cellStyle name="40% - Accent3 7" xfId="376" xr:uid="{00000000-0005-0000-0000-000041010000}"/>
    <cellStyle name="40% - Accent3 8" xfId="377" xr:uid="{00000000-0005-0000-0000-000042010000}"/>
    <cellStyle name="40% - Accent3 9" xfId="378" xr:uid="{00000000-0005-0000-0000-000043010000}"/>
    <cellStyle name="40% - Accent4" xfId="37" builtinId="43" customBuiltin="1"/>
    <cellStyle name="40% - Accent4 10" xfId="379" xr:uid="{00000000-0005-0000-0000-000045010000}"/>
    <cellStyle name="40% - Accent4 10 2" xfId="380" xr:uid="{00000000-0005-0000-0000-000046010000}"/>
    <cellStyle name="40% - Accent4 11" xfId="381" xr:uid="{00000000-0005-0000-0000-000047010000}"/>
    <cellStyle name="40% - Accent4 11 2" xfId="382" xr:uid="{00000000-0005-0000-0000-000048010000}"/>
    <cellStyle name="40% - Accent4 12" xfId="383" xr:uid="{00000000-0005-0000-0000-000049010000}"/>
    <cellStyle name="40% - Accent4 12 2" xfId="384" xr:uid="{00000000-0005-0000-0000-00004A010000}"/>
    <cellStyle name="40% - Accent4 13" xfId="385" xr:uid="{00000000-0005-0000-0000-00004B010000}"/>
    <cellStyle name="40% - Accent4 13 2" xfId="386" xr:uid="{00000000-0005-0000-0000-00004C010000}"/>
    <cellStyle name="40% - Accent4 14" xfId="387" xr:uid="{00000000-0005-0000-0000-00004D010000}"/>
    <cellStyle name="40% - Accent4 15" xfId="388" xr:uid="{00000000-0005-0000-0000-00004E010000}"/>
    <cellStyle name="40% - Accent4 16" xfId="389" xr:uid="{00000000-0005-0000-0000-00004F010000}"/>
    <cellStyle name="40% - Accent4 17" xfId="390" xr:uid="{00000000-0005-0000-0000-000050010000}"/>
    <cellStyle name="40% - Accent4 18" xfId="391" xr:uid="{00000000-0005-0000-0000-000051010000}"/>
    <cellStyle name="40% - Accent4 19" xfId="392" xr:uid="{00000000-0005-0000-0000-000052010000}"/>
    <cellStyle name="40% - Accent4 2" xfId="98" xr:uid="{00000000-0005-0000-0000-000053010000}"/>
    <cellStyle name="40% - Accent4 20" xfId="393" xr:uid="{00000000-0005-0000-0000-000054010000}"/>
    <cellStyle name="40% - Accent4 21" xfId="394" xr:uid="{00000000-0005-0000-0000-000055010000}"/>
    <cellStyle name="40% - Accent4 22" xfId="395" xr:uid="{00000000-0005-0000-0000-000056010000}"/>
    <cellStyle name="40% - Accent4 23" xfId="396" xr:uid="{00000000-0005-0000-0000-000057010000}"/>
    <cellStyle name="40% - Accent4 24" xfId="397" xr:uid="{00000000-0005-0000-0000-000058010000}"/>
    <cellStyle name="40% - Accent4 25" xfId="398" xr:uid="{00000000-0005-0000-0000-000059010000}"/>
    <cellStyle name="40% - Accent4 26" xfId="399" xr:uid="{00000000-0005-0000-0000-00005A010000}"/>
    <cellStyle name="40% - Accent4 27" xfId="400" xr:uid="{00000000-0005-0000-0000-00005B010000}"/>
    <cellStyle name="40% - Accent4 28" xfId="401" xr:uid="{00000000-0005-0000-0000-00005C010000}"/>
    <cellStyle name="40% - Accent4 29" xfId="402" xr:uid="{00000000-0005-0000-0000-00005D010000}"/>
    <cellStyle name="40% - Accent4 3" xfId="403" xr:uid="{00000000-0005-0000-0000-00005E010000}"/>
    <cellStyle name="40% - Accent4 30" xfId="1695" xr:uid="{00000000-0005-0000-0000-00005F010000}"/>
    <cellStyle name="40% - Accent4 31" xfId="1742" xr:uid="{00000000-0005-0000-0000-000060010000}"/>
    <cellStyle name="40% - Accent4 32" xfId="1789" xr:uid="{00000000-0005-0000-0000-000061010000}"/>
    <cellStyle name="40% - Accent4 4" xfId="404" xr:uid="{00000000-0005-0000-0000-000062010000}"/>
    <cellStyle name="40% - Accent4 5" xfId="405" xr:uid="{00000000-0005-0000-0000-000063010000}"/>
    <cellStyle name="40% - Accent4 6" xfId="406" xr:uid="{00000000-0005-0000-0000-000064010000}"/>
    <cellStyle name="40% - Accent4 7" xfId="407" xr:uid="{00000000-0005-0000-0000-000065010000}"/>
    <cellStyle name="40% - Accent4 8" xfId="408" xr:uid="{00000000-0005-0000-0000-000066010000}"/>
    <cellStyle name="40% - Accent4 9" xfId="409" xr:uid="{00000000-0005-0000-0000-000067010000}"/>
    <cellStyle name="40% - Accent5" xfId="41" builtinId="47" customBuiltin="1"/>
    <cellStyle name="40% - Accent5 10" xfId="410" xr:uid="{00000000-0005-0000-0000-000069010000}"/>
    <cellStyle name="40% - Accent5 10 2" xfId="411" xr:uid="{00000000-0005-0000-0000-00006A010000}"/>
    <cellStyle name="40% - Accent5 11" xfId="412" xr:uid="{00000000-0005-0000-0000-00006B010000}"/>
    <cellStyle name="40% - Accent5 11 2" xfId="413" xr:uid="{00000000-0005-0000-0000-00006C010000}"/>
    <cellStyle name="40% - Accent5 12" xfId="414" xr:uid="{00000000-0005-0000-0000-00006D010000}"/>
    <cellStyle name="40% - Accent5 12 2" xfId="415" xr:uid="{00000000-0005-0000-0000-00006E010000}"/>
    <cellStyle name="40% - Accent5 13" xfId="416" xr:uid="{00000000-0005-0000-0000-00006F010000}"/>
    <cellStyle name="40% - Accent5 13 2" xfId="417" xr:uid="{00000000-0005-0000-0000-000070010000}"/>
    <cellStyle name="40% - Accent5 14" xfId="418" xr:uid="{00000000-0005-0000-0000-000071010000}"/>
    <cellStyle name="40% - Accent5 15" xfId="419" xr:uid="{00000000-0005-0000-0000-000072010000}"/>
    <cellStyle name="40% - Accent5 16" xfId="420" xr:uid="{00000000-0005-0000-0000-000073010000}"/>
    <cellStyle name="40% - Accent5 17" xfId="421" xr:uid="{00000000-0005-0000-0000-000074010000}"/>
    <cellStyle name="40% - Accent5 18" xfId="422" xr:uid="{00000000-0005-0000-0000-000075010000}"/>
    <cellStyle name="40% - Accent5 19" xfId="423" xr:uid="{00000000-0005-0000-0000-000076010000}"/>
    <cellStyle name="40% - Accent5 2" xfId="99" xr:uid="{00000000-0005-0000-0000-000077010000}"/>
    <cellStyle name="40% - Accent5 20" xfId="424" xr:uid="{00000000-0005-0000-0000-000078010000}"/>
    <cellStyle name="40% - Accent5 21" xfId="425" xr:uid="{00000000-0005-0000-0000-000079010000}"/>
    <cellStyle name="40% - Accent5 22" xfId="426" xr:uid="{00000000-0005-0000-0000-00007A010000}"/>
    <cellStyle name="40% - Accent5 23" xfId="427" xr:uid="{00000000-0005-0000-0000-00007B010000}"/>
    <cellStyle name="40% - Accent5 24" xfId="428" xr:uid="{00000000-0005-0000-0000-00007C010000}"/>
    <cellStyle name="40% - Accent5 25" xfId="429" xr:uid="{00000000-0005-0000-0000-00007D010000}"/>
    <cellStyle name="40% - Accent5 26" xfId="430" xr:uid="{00000000-0005-0000-0000-00007E010000}"/>
    <cellStyle name="40% - Accent5 27" xfId="431" xr:uid="{00000000-0005-0000-0000-00007F010000}"/>
    <cellStyle name="40% - Accent5 28" xfId="432" xr:uid="{00000000-0005-0000-0000-000080010000}"/>
    <cellStyle name="40% - Accent5 29" xfId="433" xr:uid="{00000000-0005-0000-0000-000081010000}"/>
    <cellStyle name="40% - Accent5 3" xfId="434" xr:uid="{00000000-0005-0000-0000-000082010000}"/>
    <cellStyle name="40% - Accent5 30" xfId="1699" xr:uid="{00000000-0005-0000-0000-000083010000}"/>
    <cellStyle name="40% - Accent5 31" xfId="1746" xr:uid="{00000000-0005-0000-0000-000084010000}"/>
    <cellStyle name="40% - Accent5 32" xfId="1793" xr:uid="{00000000-0005-0000-0000-000085010000}"/>
    <cellStyle name="40% - Accent5 4" xfId="435" xr:uid="{00000000-0005-0000-0000-000086010000}"/>
    <cellStyle name="40% - Accent5 5" xfId="436" xr:uid="{00000000-0005-0000-0000-000087010000}"/>
    <cellStyle name="40% - Accent5 6" xfId="437" xr:uid="{00000000-0005-0000-0000-000088010000}"/>
    <cellStyle name="40% - Accent5 7" xfId="438" xr:uid="{00000000-0005-0000-0000-000089010000}"/>
    <cellStyle name="40% - Accent5 8" xfId="439" xr:uid="{00000000-0005-0000-0000-00008A010000}"/>
    <cellStyle name="40% - Accent5 9" xfId="440" xr:uid="{00000000-0005-0000-0000-00008B010000}"/>
    <cellStyle name="40% - Accent6" xfId="45" builtinId="51" customBuiltin="1"/>
    <cellStyle name="40% - Accent6 10" xfId="441" xr:uid="{00000000-0005-0000-0000-00008D010000}"/>
    <cellStyle name="40% - Accent6 10 2" xfId="442" xr:uid="{00000000-0005-0000-0000-00008E010000}"/>
    <cellStyle name="40% - Accent6 11" xfId="443" xr:uid="{00000000-0005-0000-0000-00008F010000}"/>
    <cellStyle name="40% - Accent6 11 2" xfId="444" xr:uid="{00000000-0005-0000-0000-000090010000}"/>
    <cellStyle name="40% - Accent6 12" xfId="445" xr:uid="{00000000-0005-0000-0000-000091010000}"/>
    <cellStyle name="40% - Accent6 12 2" xfId="446" xr:uid="{00000000-0005-0000-0000-000092010000}"/>
    <cellStyle name="40% - Accent6 13" xfId="447" xr:uid="{00000000-0005-0000-0000-000093010000}"/>
    <cellStyle name="40% - Accent6 13 2" xfId="448" xr:uid="{00000000-0005-0000-0000-000094010000}"/>
    <cellStyle name="40% - Accent6 14" xfId="449" xr:uid="{00000000-0005-0000-0000-000095010000}"/>
    <cellStyle name="40% - Accent6 15" xfId="450" xr:uid="{00000000-0005-0000-0000-000096010000}"/>
    <cellStyle name="40% - Accent6 16" xfId="451" xr:uid="{00000000-0005-0000-0000-000097010000}"/>
    <cellStyle name="40% - Accent6 17" xfId="452" xr:uid="{00000000-0005-0000-0000-000098010000}"/>
    <cellStyle name="40% - Accent6 18" xfId="453" xr:uid="{00000000-0005-0000-0000-000099010000}"/>
    <cellStyle name="40% - Accent6 19" xfId="454" xr:uid="{00000000-0005-0000-0000-00009A010000}"/>
    <cellStyle name="40% - Accent6 2" xfId="100" xr:uid="{00000000-0005-0000-0000-00009B010000}"/>
    <cellStyle name="40% - Accent6 20" xfId="455" xr:uid="{00000000-0005-0000-0000-00009C010000}"/>
    <cellStyle name="40% - Accent6 21" xfId="456" xr:uid="{00000000-0005-0000-0000-00009D010000}"/>
    <cellStyle name="40% - Accent6 22" xfId="457" xr:uid="{00000000-0005-0000-0000-00009E010000}"/>
    <cellStyle name="40% - Accent6 23" xfId="458" xr:uid="{00000000-0005-0000-0000-00009F010000}"/>
    <cellStyle name="40% - Accent6 24" xfId="459" xr:uid="{00000000-0005-0000-0000-0000A0010000}"/>
    <cellStyle name="40% - Accent6 25" xfId="460" xr:uid="{00000000-0005-0000-0000-0000A1010000}"/>
    <cellStyle name="40% - Accent6 26" xfId="461" xr:uid="{00000000-0005-0000-0000-0000A2010000}"/>
    <cellStyle name="40% - Accent6 27" xfId="462" xr:uid="{00000000-0005-0000-0000-0000A3010000}"/>
    <cellStyle name="40% - Accent6 28" xfId="463" xr:uid="{00000000-0005-0000-0000-0000A4010000}"/>
    <cellStyle name="40% - Accent6 29" xfId="464" xr:uid="{00000000-0005-0000-0000-0000A5010000}"/>
    <cellStyle name="40% - Accent6 3" xfId="465" xr:uid="{00000000-0005-0000-0000-0000A6010000}"/>
    <cellStyle name="40% - Accent6 30" xfId="1703" xr:uid="{00000000-0005-0000-0000-0000A7010000}"/>
    <cellStyle name="40% - Accent6 31" xfId="1750" xr:uid="{00000000-0005-0000-0000-0000A8010000}"/>
    <cellStyle name="40% - Accent6 32" xfId="1797" xr:uid="{00000000-0005-0000-0000-0000A9010000}"/>
    <cellStyle name="40% - Accent6 4" xfId="466" xr:uid="{00000000-0005-0000-0000-0000AA010000}"/>
    <cellStyle name="40% - Accent6 5" xfId="467" xr:uid="{00000000-0005-0000-0000-0000AB010000}"/>
    <cellStyle name="40% - Accent6 6" xfId="468" xr:uid="{00000000-0005-0000-0000-0000AC010000}"/>
    <cellStyle name="40% - Accent6 7" xfId="469" xr:uid="{00000000-0005-0000-0000-0000AD010000}"/>
    <cellStyle name="40% - Accent6 8" xfId="470" xr:uid="{00000000-0005-0000-0000-0000AE010000}"/>
    <cellStyle name="40% - Accent6 9" xfId="471" xr:uid="{00000000-0005-0000-0000-0000AF010000}"/>
    <cellStyle name="60% - Accent1" xfId="26" builtinId="32" customBuiltin="1"/>
    <cellStyle name="60% - Accent1 10" xfId="472" xr:uid="{00000000-0005-0000-0000-0000B1010000}"/>
    <cellStyle name="60% - Accent1 10 2" xfId="473" xr:uid="{00000000-0005-0000-0000-0000B2010000}"/>
    <cellStyle name="60% - Accent1 11" xfId="474" xr:uid="{00000000-0005-0000-0000-0000B3010000}"/>
    <cellStyle name="60% - Accent1 11 2" xfId="475" xr:uid="{00000000-0005-0000-0000-0000B4010000}"/>
    <cellStyle name="60% - Accent1 12" xfId="476" xr:uid="{00000000-0005-0000-0000-0000B5010000}"/>
    <cellStyle name="60% - Accent1 12 2" xfId="477" xr:uid="{00000000-0005-0000-0000-0000B6010000}"/>
    <cellStyle name="60% - Accent1 13" xfId="478" xr:uid="{00000000-0005-0000-0000-0000B7010000}"/>
    <cellStyle name="60% - Accent1 13 2" xfId="479" xr:uid="{00000000-0005-0000-0000-0000B8010000}"/>
    <cellStyle name="60% - Accent1 14" xfId="480" xr:uid="{00000000-0005-0000-0000-0000B9010000}"/>
    <cellStyle name="60% - Accent1 15" xfId="481" xr:uid="{00000000-0005-0000-0000-0000BA010000}"/>
    <cellStyle name="60% - Accent1 16" xfId="482" xr:uid="{00000000-0005-0000-0000-0000BB010000}"/>
    <cellStyle name="60% - Accent1 17" xfId="483" xr:uid="{00000000-0005-0000-0000-0000BC010000}"/>
    <cellStyle name="60% - Accent1 18" xfId="484" xr:uid="{00000000-0005-0000-0000-0000BD010000}"/>
    <cellStyle name="60% - Accent1 19" xfId="485" xr:uid="{00000000-0005-0000-0000-0000BE010000}"/>
    <cellStyle name="60% - Accent1 2" xfId="101" xr:uid="{00000000-0005-0000-0000-0000BF010000}"/>
    <cellStyle name="60% - Accent1 20" xfId="486" xr:uid="{00000000-0005-0000-0000-0000C0010000}"/>
    <cellStyle name="60% - Accent1 21" xfId="487" xr:uid="{00000000-0005-0000-0000-0000C1010000}"/>
    <cellStyle name="60% - Accent1 22" xfId="488" xr:uid="{00000000-0005-0000-0000-0000C2010000}"/>
    <cellStyle name="60% - Accent1 23" xfId="489" xr:uid="{00000000-0005-0000-0000-0000C3010000}"/>
    <cellStyle name="60% - Accent1 24" xfId="490" xr:uid="{00000000-0005-0000-0000-0000C4010000}"/>
    <cellStyle name="60% - Accent1 25" xfId="491" xr:uid="{00000000-0005-0000-0000-0000C5010000}"/>
    <cellStyle name="60% - Accent1 26" xfId="492" xr:uid="{00000000-0005-0000-0000-0000C6010000}"/>
    <cellStyle name="60% - Accent1 27" xfId="493" xr:uid="{00000000-0005-0000-0000-0000C7010000}"/>
    <cellStyle name="60% - Accent1 28" xfId="494" xr:uid="{00000000-0005-0000-0000-0000C8010000}"/>
    <cellStyle name="60% - Accent1 29" xfId="495" xr:uid="{00000000-0005-0000-0000-0000C9010000}"/>
    <cellStyle name="60% - Accent1 3" xfId="496" xr:uid="{00000000-0005-0000-0000-0000CA010000}"/>
    <cellStyle name="60% - Accent1 30" xfId="1684" xr:uid="{00000000-0005-0000-0000-0000CB010000}"/>
    <cellStyle name="60% - Accent1 31" xfId="1731" xr:uid="{00000000-0005-0000-0000-0000CC010000}"/>
    <cellStyle name="60% - Accent1 32" xfId="1778" xr:uid="{00000000-0005-0000-0000-0000CD010000}"/>
    <cellStyle name="60% - Accent1 4" xfId="497" xr:uid="{00000000-0005-0000-0000-0000CE010000}"/>
    <cellStyle name="60% - Accent1 5" xfId="498" xr:uid="{00000000-0005-0000-0000-0000CF010000}"/>
    <cellStyle name="60% - Accent1 6" xfId="499" xr:uid="{00000000-0005-0000-0000-0000D0010000}"/>
    <cellStyle name="60% - Accent1 7" xfId="500" xr:uid="{00000000-0005-0000-0000-0000D1010000}"/>
    <cellStyle name="60% - Accent1 8" xfId="501" xr:uid="{00000000-0005-0000-0000-0000D2010000}"/>
    <cellStyle name="60% - Accent1 9" xfId="502" xr:uid="{00000000-0005-0000-0000-0000D3010000}"/>
    <cellStyle name="60% - Accent2" xfId="30" builtinId="36" customBuiltin="1"/>
    <cellStyle name="60% - Accent2 10" xfId="503" xr:uid="{00000000-0005-0000-0000-0000D5010000}"/>
    <cellStyle name="60% - Accent2 10 2" xfId="504" xr:uid="{00000000-0005-0000-0000-0000D6010000}"/>
    <cellStyle name="60% - Accent2 11" xfId="505" xr:uid="{00000000-0005-0000-0000-0000D7010000}"/>
    <cellStyle name="60% - Accent2 11 2" xfId="506" xr:uid="{00000000-0005-0000-0000-0000D8010000}"/>
    <cellStyle name="60% - Accent2 12" xfId="507" xr:uid="{00000000-0005-0000-0000-0000D9010000}"/>
    <cellStyle name="60% - Accent2 12 2" xfId="508" xr:uid="{00000000-0005-0000-0000-0000DA010000}"/>
    <cellStyle name="60% - Accent2 13" xfId="509" xr:uid="{00000000-0005-0000-0000-0000DB010000}"/>
    <cellStyle name="60% - Accent2 13 2" xfId="510" xr:uid="{00000000-0005-0000-0000-0000DC010000}"/>
    <cellStyle name="60% - Accent2 14" xfId="511" xr:uid="{00000000-0005-0000-0000-0000DD010000}"/>
    <cellStyle name="60% - Accent2 15" xfId="512" xr:uid="{00000000-0005-0000-0000-0000DE010000}"/>
    <cellStyle name="60% - Accent2 16" xfId="513" xr:uid="{00000000-0005-0000-0000-0000DF010000}"/>
    <cellStyle name="60% - Accent2 17" xfId="514" xr:uid="{00000000-0005-0000-0000-0000E0010000}"/>
    <cellStyle name="60% - Accent2 18" xfId="515" xr:uid="{00000000-0005-0000-0000-0000E1010000}"/>
    <cellStyle name="60% - Accent2 19" xfId="516" xr:uid="{00000000-0005-0000-0000-0000E2010000}"/>
    <cellStyle name="60% - Accent2 2" xfId="102" xr:uid="{00000000-0005-0000-0000-0000E3010000}"/>
    <cellStyle name="60% - Accent2 20" xfId="517" xr:uid="{00000000-0005-0000-0000-0000E4010000}"/>
    <cellStyle name="60% - Accent2 21" xfId="518" xr:uid="{00000000-0005-0000-0000-0000E5010000}"/>
    <cellStyle name="60% - Accent2 22" xfId="519" xr:uid="{00000000-0005-0000-0000-0000E6010000}"/>
    <cellStyle name="60% - Accent2 23" xfId="520" xr:uid="{00000000-0005-0000-0000-0000E7010000}"/>
    <cellStyle name="60% - Accent2 24" xfId="521" xr:uid="{00000000-0005-0000-0000-0000E8010000}"/>
    <cellStyle name="60% - Accent2 25" xfId="522" xr:uid="{00000000-0005-0000-0000-0000E9010000}"/>
    <cellStyle name="60% - Accent2 26" xfId="523" xr:uid="{00000000-0005-0000-0000-0000EA010000}"/>
    <cellStyle name="60% - Accent2 27" xfId="524" xr:uid="{00000000-0005-0000-0000-0000EB010000}"/>
    <cellStyle name="60% - Accent2 28" xfId="525" xr:uid="{00000000-0005-0000-0000-0000EC010000}"/>
    <cellStyle name="60% - Accent2 29" xfId="526" xr:uid="{00000000-0005-0000-0000-0000ED010000}"/>
    <cellStyle name="60% - Accent2 3" xfId="527" xr:uid="{00000000-0005-0000-0000-0000EE010000}"/>
    <cellStyle name="60% - Accent2 30" xfId="1688" xr:uid="{00000000-0005-0000-0000-0000EF010000}"/>
    <cellStyle name="60% - Accent2 31" xfId="1735" xr:uid="{00000000-0005-0000-0000-0000F0010000}"/>
    <cellStyle name="60% - Accent2 32" xfId="1782" xr:uid="{00000000-0005-0000-0000-0000F1010000}"/>
    <cellStyle name="60% - Accent2 4" xfId="528" xr:uid="{00000000-0005-0000-0000-0000F2010000}"/>
    <cellStyle name="60% - Accent2 5" xfId="529" xr:uid="{00000000-0005-0000-0000-0000F3010000}"/>
    <cellStyle name="60% - Accent2 6" xfId="530" xr:uid="{00000000-0005-0000-0000-0000F4010000}"/>
    <cellStyle name="60% - Accent2 7" xfId="531" xr:uid="{00000000-0005-0000-0000-0000F5010000}"/>
    <cellStyle name="60% - Accent2 8" xfId="532" xr:uid="{00000000-0005-0000-0000-0000F6010000}"/>
    <cellStyle name="60% - Accent2 9" xfId="533" xr:uid="{00000000-0005-0000-0000-0000F7010000}"/>
    <cellStyle name="60% - Accent3" xfId="34" builtinId="40" customBuiltin="1"/>
    <cellStyle name="60% - Accent3 10" xfId="534" xr:uid="{00000000-0005-0000-0000-0000F9010000}"/>
    <cellStyle name="60% - Accent3 10 2" xfId="535" xr:uid="{00000000-0005-0000-0000-0000FA010000}"/>
    <cellStyle name="60% - Accent3 11" xfId="536" xr:uid="{00000000-0005-0000-0000-0000FB010000}"/>
    <cellStyle name="60% - Accent3 11 2" xfId="537" xr:uid="{00000000-0005-0000-0000-0000FC010000}"/>
    <cellStyle name="60% - Accent3 12" xfId="538" xr:uid="{00000000-0005-0000-0000-0000FD010000}"/>
    <cellStyle name="60% - Accent3 12 2" xfId="539" xr:uid="{00000000-0005-0000-0000-0000FE010000}"/>
    <cellStyle name="60% - Accent3 13" xfId="540" xr:uid="{00000000-0005-0000-0000-0000FF010000}"/>
    <cellStyle name="60% - Accent3 13 2" xfId="541" xr:uid="{00000000-0005-0000-0000-000000020000}"/>
    <cellStyle name="60% - Accent3 14" xfId="542" xr:uid="{00000000-0005-0000-0000-000001020000}"/>
    <cellStyle name="60% - Accent3 15" xfId="543" xr:uid="{00000000-0005-0000-0000-000002020000}"/>
    <cellStyle name="60% - Accent3 16" xfId="544" xr:uid="{00000000-0005-0000-0000-000003020000}"/>
    <cellStyle name="60% - Accent3 17" xfId="545" xr:uid="{00000000-0005-0000-0000-000004020000}"/>
    <cellStyle name="60% - Accent3 18" xfId="546" xr:uid="{00000000-0005-0000-0000-000005020000}"/>
    <cellStyle name="60% - Accent3 19" xfId="547" xr:uid="{00000000-0005-0000-0000-000006020000}"/>
    <cellStyle name="60% - Accent3 2" xfId="103" xr:uid="{00000000-0005-0000-0000-000007020000}"/>
    <cellStyle name="60% - Accent3 20" xfId="548" xr:uid="{00000000-0005-0000-0000-000008020000}"/>
    <cellStyle name="60% - Accent3 21" xfId="549" xr:uid="{00000000-0005-0000-0000-000009020000}"/>
    <cellStyle name="60% - Accent3 22" xfId="550" xr:uid="{00000000-0005-0000-0000-00000A020000}"/>
    <cellStyle name="60% - Accent3 23" xfId="551" xr:uid="{00000000-0005-0000-0000-00000B020000}"/>
    <cellStyle name="60% - Accent3 24" xfId="552" xr:uid="{00000000-0005-0000-0000-00000C020000}"/>
    <cellStyle name="60% - Accent3 25" xfId="553" xr:uid="{00000000-0005-0000-0000-00000D020000}"/>
    <cellStyle name="60% - Accent3 26" xfId="554" xr:uid="{00000000-0005-0000-0000-00000E020000}"/>
    <cellStyle name="60% - Accent3 27" xfId="555" xr:uid="{00000000-0005-0000-0000-00000F020000}"/>
    <cellStyle name="60% - Accent3 28" xfId="556" xr:uid="{00000000-0005-0000-0000-000010020000}"/>
    <cellStyle name="60% - Accent3 29" xfId="557" xr:uid="{00000000-0005-0000-0000-000011020000}"/>
    <cellStyle name="60% - Accent3 3" xfId="558" xr:uid="{00000000-0005-0000-0000-000012020000}"/>
    <cellStyle name="60% - Accent3 30" xfId="1692" xr:uid="{00000000-0005-0000-0000-000013020000}"/>
    <cellStyle name="60% - Accent3 31" xfId="1739" xr:uid="{00000000-0005-0000-0000-000014020000}"/>
    <cellStyle name="60% - Accent3 32" xfId="1786" xr:uid="{00000000-0005-0000-0000-000015020000}"/>
    <cellStyle name="60% - Accent3 4" xfId="559" xr:uid="{00000000-0005-0000-0000-000016020000}"/>
    <cellStyle name="60% - Accent3 5" xfId="560" xr:uid="{00000000-0005-0000-0000-000017020000}"/>
    <cellStyle name="60% - Accent3 6" xfId="561" xr:uid="{00000000-0005-0000-0000-000018020000}"/>
    <cellStyle name="60% - Accent3 7" xfId="562" xr:uid="{00000000-0005-0000-0000-000019020000}"/>
    <cellStyle name="60% - Accent3 8" xfId="563" xr:uid="{00000000-0005-0000-0000-00001A020000}"/>
    <cellStyle name="60% - Accent3 9" xfId="564" xr:uid="{00000000-0005-0000-0000-00001B020000}"/>
    <cellStyle name="60% - Accent4" xfId="38" builtinId="44" customBuiltin="1"/>
    <cellStyle name="60% - Accent4 10" xfId="565" xr:uid="{00000000-0005-0000-0000-00001D020000}"/>
    <cellStyle name="60% - Accent4 10 2" xfId="566" xr:uid="{00000000-0005-0000-0000-00001E020000}"/>
    <cellStyle name="60% - Accent4 11" xfId="567" xr:uid="{00000000-0005-0000-0000-00001F020000}"/>
    <cellStyle name="60% - Accent4 11 2" xfId="568" xr:uid="{00000000-0005-0000-0000-000020020000}"/>
    <cellStyle name="60% - Accent4 12" xfId="569" xr:uid="{00000000-0005-0000-0000-000021020000}"/>
    <cellStyle name="60% - Accent4 12 2" xfId="570" xr:uid="{00000000-0005-0000-0000-000022020000}"/>
    <cellStyle name="60% - Accent4 13" xfId="571" xr:uid="{00000000-0005-0000-0000-000023020000}"/>
    <cellStyle name="60% - Accent4 13 2" xfId="572" xr:uid="{00000000-0005-0000-0000-000024020000}"/>
    <cellStyle name="60% - Accent4 14" xfId="573" xr:uid="{00000000-0005-0000-0000-000025020000}"/>
    <cellStyle name="60% - Accent4 15" xfId="574" xr:uid="{00000000-0005-0000-0000-000026020000}"/>
    <cellStyle name="60% - Accent4 16" xfId="575" xr:uid="{00000000-0005-0000-0000-000027020000}"/>
    <cellStyle name="60% - Accent4 17" xfId="576" xr:uid="{00000000-0005-0000-0000-000028020000}"/>
    <cellStyle name="60% - Accent4 18" xfId="577" xr:uid="{00000000-0005-0000-0000-000029020000}"/>
    <cellStyle name="60% - Accent4 19" xfId="578" xr:uid="{00000000-0005-0000-0000-00002A020000}"/>
    <cellStyle name="60% - Accent4 2" xfId="104" xr:uid="{00000000-0005-0000-0000-00002B020000}"/>
    <cellStyle name="60% - Accent4 20" xfId="579" xr:uid="{00000000-0005-0000-0000-00002C020000}"/>
    <cellStyle name="60% - Accent4 21" xfId="580" xr:uid="{00000000-0005-0000-0000-00002D020000}"/>
    <cellStyle name="60% - Accent4 22" xfId="581" xr:uid="{00000000-0005-0000-0000-00002E020000}"/>
    <cellStyle name="60% - Accent4 23" xfId="582" xr:uid="{00000000-0005-0000-0000-00002F020000}"/>
    <cellStyle name="60% - Accent4 24" xfId="583" xr:uid="{00000000-0005-0000-0000-000030020000}"/>
    <cellStyle name="60% - Accent4 25" xfId="584" xr:uid="{00000000-0005-0000-0000-000031020000}"/>
    <cellStyle name="60% - Accent4 26" xfId="585" xr:uid="{00000000-0005-0000-0000-000032020000}"/>
    <cellStyle name="60% - Accent4 27" xfId="586" xr:uid="{00000000-0005-0000-0000-000033020000}"/>
    <cellStyle name="60% - Accent4 28" xfId="587" xr:uid="{00000000-0005-0000-0000-000034020000}"/>
    <cellStyle name="60% - Accent4 29" xfId="588" xr:uid="{00000000-0005-0000-0000-000035020000}"/>
    <cellStyle name="60% - Accent4 3" xfId="589" xr:uid="{00000000-0005-0000-0000-000036020000}"/>
    <cellStyle name="60% - Accent4 30" xfId="1696" xr:uid="{00000000-0005-0000-0000-000037020000}"/>
    <cellStyle name="60% - Accent4 31" xfId="1743" xr:uid="{00000000-0005-0000-0000-000038020000}"/>
    <cellStyle name="60% - Accent4 32" xfId="1790" xr:uid="{00000000-0005-0000-0000-000039020000}"/>
    <cellStyle name="60% - Accent4 4" xfId="590" xr:uid="{00000000-0005-0000-0000-00003A020000}"/>
    <cellStyle name="60% - Accent4 5" xfId="591" xr:uid="{00000000-0005-0000-0000-00003B020000}"/>
    <cellStyle name="60% - Accent4 6" xfId="592" xr:uid="{00000000-0005-0000-0000-00003C020000}"/>
    <cellStyle name="60% - Accent4 7" xfId="593" xr:uid="{00000000-0005-0000-0000-00003D020000}"/>
    <cellStyle name="60% - Accent4 8" xfId="594" xr:uid="{00000000-0005-0000-0000-00003E020000}"/>
    <cellStyle name="60% - Accent4 9" xfId="595" xr:uid="{00000000-0005-0000-0000-00003F020000}"/>
    <cellStyle name="60% - Accent5" xfId="42" builtinId="48" customBuiltin="1"/>
    <cellStyle name="60% - Accent5 10" xfId="596" xr:uid="{00000000-0005-0000-0000-000041020000}"/>
    <cellStyle name="60% - Accent5 10 2" xfId="597" xr:uid="{00000000-0005-0000-0000-000042020000}"/>
    <cellStyle name="60% - Accent5 11" xfId="598" xr:uid="{00000000-0005-0000-0000-000043020000}"/>
    <cellStyle name="60% - Accent5 11 2" xfId="599" xr:uid="{00000000-0005-0000-0000-000044020000}"/>
    <cellStyle name="60% - Accent5 12" xfId="600" xr:uid="{00000000-0005-0000-0000-000045020000}"/>
    <cellStyle name="60% - Accent5 12 2" xfId="601" xr:uid="{00000000-0005-0000-0000-000046020000}"/>
    <cellStyle name="60% - Accent5 13" xfId="602" xr:uid="{00000000-0005-0000-0000-000047020000}"/>
    <cellStyle name="60% - Accent5 13 2" xfId="603" xr:uid="{00000000-0005-0000-0000-000048020000}"/>
    <cellStyle name="60% - Accent5 14" xfId="604" xr:uid="{00000000-0005-0000-0000-000049020000}"/>
    <cellStyle name="60% - Accent5 15" xfId="605" xr:uid="{00000000-0005-0000-0000-00004A020000}"/>
    <cellStyle name="60% - Accent5 16" xfId="606" xr:uid="{00000000-0005-0000-0000-00004B020000}"/>
    <cellStyle name="60% - Accent5 17" xfId="607" xr:uid="{00000000-0005-0000-0000-00004C020000}"/>
    <cellStyle name="60% - Accent5 18" xfId="608" xr:uid="{00000000-0005-0000-0000-00004D020000}"/>
    <cellStyle name="60% - Accent5 19" xfId="609" xr:uid="{00000000-0005-0000-0000-00004E020000}"/>
    <cellStyle name="60% - Accent5 2" xfId="105" xr:uid="{00000000-0005-0000-0000-00004F020000}"/>
    <cellStyle name="60% - Accent5 20" xfId="610" xr:uid="{00000000-0005-0000-0000-000050020000}"/>
    <cellStyle name="60% - Accent5 21" xfId="611" xr:uid="{00000000-0005-0000-0000-000051020000}"/>
    <cellStyle name="60% - Accent5 22" xfId="612" xr:uid="{00000000-0005-0000-0000-000052020000}"/>
    <cellStyle name="60% - Accent5 23" xfId="613" xr:uid="{00000000-0005-0000-0000-000053020000}"/>
    <cellStyle name="60% - Accent5 24" xfId="614" xr:uid="{00000000-0005-0000-0000-000054020000}"/>
    <cellStyle name="60% - Accent5 25" xfId="615" xr:uid="{00000000-0005-0000-0000-000055020000}"/>
    <cellStyle name="60% - Accent5 26" xfId="616" xr:uid="{00000000-0005-0000-0000-000056020000}"/>
    <cellStyle name="60% - Accent5 27" xfId="617" xr:uid="{00000000-0005-0000-0000-000057020000}"/>
    <cellStyle name="60% - Accent5 28" xfId="618" xr:uid="{00000000-0005-0000-0000-000058020000}"/>
    <cellStyle name="60% - Accent5 29" xfId="619" xr:uid="{00000000-0005-0000-0000-000059020000}"/>
    <cellStyle name="60% - Accent5 3" xfId="620" xr:uid="{00000000-0005-0000-0000-00005A020000}"/>
    <cellStyle name="60% - Accent5 30" xfId="1700" xr:uid="{00000000-0005-0000-0000-00005B020000}"/>
    <cellStyle name="60% - Accent5 31" xfId="1747" xr:uid="{00000000-0005-0000-0000-00005C020000}"/>
    <cellStyle name="60% - Accent5 32" xfId="1794" xr:uid="{00000000-0005-0000-0000-00005D020000}"/>
    <cellStyle name="60% - Accent5 4" xfId="621" xr:uid="{00000000-0005-0000-0000-00005E020000}"/>
    <cellStyle name="60% - Accent5 5" xfId="622" xr:uid="{00000000-0005-0000-0000-00005F020000}"/>
    <cellStyle name="60% - Accent5 6" xfId="623" xr:uid="{00000000-0005-0000-0000-000060020000}"/>
    <cellStyle name="60% - Accent5 7" xfId="624" xr:uid="{00000000-0005-0000-0000-000061020000}"/>
    <cellStyle name="60% - Accent5 8" xfId="625" xr:uid="{00000000-0005-0000-0000-000062020000}"/>
    <cellStyle name="60% - Accent5 9" xfId="626" xr:uid="{00000000-0005-0000-0000-000063020000}"/>
    <cellStyle name="60% - Accent6" xfId="46" builtinId="52" customBuiltin="1"/>
    <cellStyle name="60% - Accent6 10" xfId="627" xr:uid="{00000000-0005-0000-0000-000065020000}"/>
    <cellStyle name="60% - Accent6 10 2" xfId="628" xr:uid="{00000000-0005-0000-0000-000066020000}"/>
    <cellStyle name="60% - Accent6 11" xfId="629" xr:uid="{00000000-0005-0000-0000-000067020000}"/>
    <cellStyle name="60% - Accent6 11 2" xfId="630" xr:uid="{00000000-0005-0000-0000-000068020000}"/>
    <cellStyle name="60% - Accent6 12" xfId="631" xr:uid="{00000000-0005-0000-0000-000069020000}"/>
    <cellStyle name="60% - Accent6 12 2" xfId="632" xr:uid="{00000000-0005-0000-0000-00006A020000}"/>
    <cellStyle name="60% - Accent6 13" xfId="633" xr:uid="{00000000-0005-0000-0000-00006B020000}"/>
    <cellStyle name="60% - Accent6 13 2" xfId="634" xr:uid="{00000000-0005-0000-0000-00006C020000}"/>
    <cellStyle name="60% - Accent6 14" xfId="635" xr:uid="{00000000-0005-0000-0000-00006D020000}"/>
    <cellStyle name="60% - Accent6 15" xfId="636" xr:uid="{00000000-0005-0000-0000-00006E020000}"/>
    <cellStyle name="60% - Accent6 16" xfId="637" xr:uid="{00000000-0005-0000-0000-00006F020000}"/>
    <cellStyle name="60% - Accent6 17" xfId="638" xr:uid="{00000000-0005-0000-0000-000070020000}"/>
    <cellStyle name="60% - Accent6 18" xfId="639" xr:uid="{00000000-0005-0000-0000-000071020000}"/>
    <cellStyle name="60% - Accent6 19" xfId="640" xr:uid="{00000000-0005-0000-0000-000072020000}"/>
    <cellStyle name="60% - Accent6 2" xfId="106" xr:uid="{00000000-0005-0000-0000-000073020000}"/>
    <cellStyle name="60% - Accent6 20" xfId="641" xr:uid="{00000000-0005-0000-0000-000074020000}"/>
    <cellStyle name="60% - Accent6 21" xfId="642" xr:uid="{00000000-0005-0000-0000-000075020000}"/>
    <cellStyle name="60% - Accent6 22" xfId="643" xr:uid="{00000000-0005-0000-0000-000076020000}"/>
    <cellStyle name="60% - Accent6 23" xfId="644" xr:uid="{00000000-0005-0000-0000-000077020000}"/>
    <cellStyle name="60% - Accent6 24" xfId="645" xr:uid="{00000000-0005-0000-0000-000078020000}"/>
    <cellStyle name="60% - Accent6 25" xfId="646" xr:uid="{00000000-0005-0000-0000-000079020000}"/>
    <cellStyle name="60% - Accent6 26" xfId="647" xr:uid="{00000000-0005-0000-0000-00007A020000}"/>
    <cellStyle name="60% - Accent6 27" xfId="648" xr:uid="{00000000-0005-0000-0000-00007B020000}"/>
    <cellStyle name="60% - Accent6 28" xfId="649" xr:uid="{00000000-0005-0000-0000-00007C020000}"/>
    <cellStyle name="60% - Accent6 29" xfId="650" xr:uid="{00000000-0005-0000-0000-00007D020000}"/>
    <cellStyle name="60% - Accent6 3" xfId="651" xr:uid="{00000000-0005-0000-0000-00007E020000}"/>
    <cellStyle name="60% - Accent6 30" xfId="1704" xr:uid="{00000000-0005-0000-0000-00007F020000}"/>
    <cellStyle name="60% - Accent6 31" xfId="1751" xr:uid="{00000000-0005-0000-0000-000080020000}"/>
    <cellStyle name="60% - Accent6 32" xfId="1798" xr:uid="{00000000-0005-0000-0000-000081020000}"/>
    <cellStyle name="60% - Accent6 4" xfId="652" xr:uid="{00000000-0005-0000-0000-000082020000}"/>
    <cellStyle name="60% - Accent6 5" xfId="653" xr:uid="{00000000-0005-0000-0000-000083020000}"/>
    <cellStyle name="60% - Accent6 6" xfId="654" xr:uid="{00000000-0005-0000-0000-000084020000}"/>
    <cellStyle name="60% - Accent6 7" xfId="655" xr:uid="{00000000-0005-0000-0000-000085020000}"/>
    <cellStyle name="60% - Accent6 8" xfId="656" xr:uid="{00000000-0005-0000-0000-000086020000}"/>
    <cellStyle name="60% - Accent6 9" xfId="657" xr:uid="{00000000-0005-0000-0000-000087020000}"/>
    <cellStyle name="Accent1" xfId="23" builtinId="29" customBuiltin="1"/>
    <cellStyle name="Accent1 10" xfId="658" xr:uid="{00000000-0005-0000-0000-000089020000}"/>
    <cellStyle name="Accent1 10 2" xfId="659" xr:uid="{00000000-0005-0000-0000-00008A020000}"/>
    <cellStyle name="Accent1 11" xfId="660" xr:uid="{00000000-0005-0000-0000-00008B020000}"/>
    <cellStyle name="Accent1 11 2" xfId="661" xr:uid="{00000000-0005-0000-0000-00008C020000}"/>
    <cellStyle name="Accent1 12" xfId="662" xr:uid="{00000000-0005-0000-0000-00008D020000}"/>
    <cellStyle name="Accent1 12 2" xfId="663" xr:uid="{00000000-0005-0000-0000-00008E020000}"/>
    <cellStyle name="Accent1 13" xfId="664" xr:uid="{00000000-0005-0000-0000-00008F020000}"/>
    <cellStyle name="Accent1 13 2" xfId="665" xr:uid="{00000000-0005-0000-0000-000090020000}"/>
    <cellStyle name="Accent1 14" xfId="666" xr:uid="{00000000-0005-0000-0000-000091020000}"/>
    <cellStyle name="Accent1 15" xfId="667" xr:uid="{00000000-0005-0000-0000-000092020000}"/>
    <cellStyle name="Accent1 16" xfId="668" xr:uid="{00000000-0005-0000-0000-000093020000}"/>
    <cellStyle name="Accent1 17" xfId="669" xr:uid="{00000000-0005-0000-0000-000094020000}"/>
    <cellStyle name="Accent1 18" xfId="670" xr:uid="{00000000-0005-0000-0000-000095020000}"/>
    <cellStyle name="Accent1 19" xfId="671" xr:uid="{00000000-0005-0000-0000-000096020000}"/>
    <cellStyle name="Accent1 2" xfId="107" xr:uid="{00000000-0005-0000-0000-000097020000}"/>
    <cellStyle name="Accent1 20" xfId="672" xr:uid="{00000000-0005-0000-0000-000098020000}"/>
    <cellStyle name="Accent1 21" xfId="673" xr:uid="{00000000-0005-0000-0000-000099020000}"/>
    <cellStyle name="Accent1 22" xfId="674" xr:uid="{00000000-0005-0000-0000-00009A020000}"/>
    <cellStyle name="Accent1 23" xfId="675" xr:uid="{00000000-0005-0000-0000-00009B020000}"/>
    <cellStyle name="Accent1 24" xfId="676" xr:uid="{00000000-0005-0000-0000-00009C020000}"/>
    <cellStyle name="Accent1 25" xfId="677" xr:uid="{00000000-0005-0000-0000-00009D020000}"/>
    <cellStyle name="Accent1 26" xfId="678" xr:uid="{00000000-0005-0000-0000-00009E020000}"/>
    <cellStyle name="Accent1 27" xfId="679" xr:uid="{00000000-0005-0000-0000-00009F020000}"/>
    <cellStyle name="Accent1 28" xfId="680" xr:uid="{00000000-0005-0000-0000-0000A0020000}"/>
    <cellStyle name="Accent1 29" xfId="681" xr:uid="{00000000-0005-0000-0000-0000A1020000}"/>
    <cellStyle name="Accent1 3" xfId="682" xr:uid="{00000000-0005-0000-0000-0000A2020000}"/>
    <cellStyle name="Accent1 30" xfId="1681" xr:uid="{00000000-0005-0000-0000-0000A3020000}"/>
    <cellStyle name="Accent1 31" xfId="1728" xr:uid="{00000000-0005-0000-0000-0000A4020000}"/>
    <cellStyle name="Accent1 32" xfId="1775" xr:uid="{00000000-0005-0000-0000-0000A5020000}"/>
    <cellStyle name="Accent1 4" xfId="683" xr:uid="{00000000-0005-0000-0000-0000A6020000}"/>
    <cellStyle name="Accent1 5" xfId="684" xr:uid="{00000000-0005-0000-0000-0000A7020000}"/>
    <cellStyle name="Accent1 6" xfId="685" xr:uid="{00000000-0005-0000-0000-0000A8020000}"/>
    <cellStyle name="Accent1 7" xfId="686" xr:uid="{00000000-0005-0000-0000-0000A9020000}"/>
    <cellStyle name="Accent1 8" xfId="687" xr:uid="{00000000-0005-0000-0000-0000AA020000}"/>
    <cellStyle name="Accent1 9" xfId="688" xr:uid="{00000000-0005-0000-0000-0000AB020000}"/>
    <cellStyle name="Accent2" xfId="27" builtinId="33" customBuiltin="1"/>
    <cellStyle name="Accent2 10" xfId="689" xr:uid="{00000000-0005-0000-0000-0000AD020000}"/>
    <cellStyle name="Accent2 10 2" xfId="690" xr:uid="{00000000-0005-0000-0000-0000AE020000}"/>
    <cellStyle name="Accent2 11" xfId="691" xr:uid="{00000000-0005-0000-0000-0000AF020000}"/>
    <cellStyle name="Accent2 11 2" xfId="692" xr:uid="{00000000-0005-0000-0000-0000B0020000}"/>
    <cellStyle name="Accent2 12" xfId="693" xr:uid="{00000000-0005-0000-0000-0000B1020000}"/>
    <cellStyle name="Accent2 12 2" xfId="694" xr:uid="{00000000-0005-0000-0000-0000B2020000}"/>
    <cellStyle name="Accent2 13" xfId="695" xr:uid="{00000000-0005-0000-0000-0000B3020000}"/>
    <cellStyle name="Accent2 13 2" xfId="696" xr:uid="{00000000-0005-0000-0000-0000B4020000}"/>
    <cellStyle name="Accent2 14" xfId="697" xr:uid="{00000000-0005-0000-0000-0000B5020000}"/>
    <cellStyle name="Accent2 15" xfId="698" xr:uid="{00000000-0005-0000-0000-0000B6020000}"/>
    <cellStyle name="Accent2 16" xfId="699" xr:uid="{00000000-0005-0000-0000-0000B7020000}"/>
    <cellStyle name="Accent2 17" xfId="700" xr:uid="{00000000-0005-0000-0000-0000B8020000}"/>
    <cellStyle name="Accent2 18" xfId="701" xr:uid="{00000000-0005-0000-0000-0000B9020000}"/>
    <cellStyle name="Accent2 19" xfId="702" xr:uid="{00000000-0005-0000-0000-0000BA020000}"/>
    <cellStyle name="Accent2 2" xfId="108" xr:uid="{00000000-0005-0000-0000-0000BB020000}"/>
    <cellStyle name="Accent2 20" xfId="703" xr:uid="{00000000-0005-0000-0000-0000BC020000}"/>
    <cellStyle name="Accent2 21" xfId="704" xr:uid="{00000000-0005-0000-0000-0000BD020000}"/>
    <cellStyle name="Accent2 22" xfId="705" xr:uid="{00000000-0005-0000-0000-0000BE020000}"/>
    <cellStyle name="Accent2 23" xfId="706" xr:uid="{00000000-0005-0000-0000-0000BF020000}"/>
    <cellStyle name="Accent2 24" xfId="707" xr:uid="{00000000-0005-0000-0000-0000C0020000}"/>
    <cellStyle name="Accent2 25" xfId="708" xr:uid="{00000000-0005-0000-0000-0000C1020000}"/>
    <cellStyle name="Accent2 26" xfId="709" xr:uid="{00000000-0005-0000-0000-0000C2020000}"/>
    <cellStyle name="Accent2 27" xfId="710" xr:uid="{00000000-0005-0000-0000-0000C3020000}"/>
    <cellStyle name="Accent2 28" xfId="711" xr:uid="{00000000-0005-0000-0000-0000C4020000}"/>
    <cellStyle name="Accent2 29" xfId="712" xr:uid="{00000000-0005-0000-0000-0000C5020000}"/>
    <cellStyle name="Accent2 3" xfId="713" xr:uid="{00000000-0005-0000-0000-0000C6020000}"/>
    <cellStyle name="Accent2 30" xfId="1685" xr:uid="{00000000-0005-0000-0000-0000C7020000}"/>
    <cellStyle name="Accent2 31" xfId="1732" xr:uid="{00000000-0005-0000-0000-0000C8020000}"/>
    <cellStyle name="Accent2 32" xfId="1779" xr:uid="{00000000-0005-0000-0000-0000C9020000}"/>
    <cellStyle name="Accent2 4" xfId="714" xr:uid="{00000000-0005-0000-0000-0000CA020000}"/>
    <cellStyle name="Accent2 5" xfId="715" xr:uid="{00000000-0005-0000-0000-0000CB020000}"/>
    <cellStyle name="Accent2 6" xfId="716" xr:uid="{00000000-0005-0000-0000-0000CC020000}"/>
    <cellStyle name="Accent2 7" xfId="717" xr:uid="{00000000-0005-0000-0000-0000CD020000}"/>
    <cellStyle name="Accent2 8" xfId="718" xr:uid="{00000000-0005-0000-0000-0000CE020000}"/>
    <cellStyle name="Accent2 9" xfId="719" xr:uid="{00000000-0005-0000-0000-0000CF020000}"/>
    <cellStyle name="Accent3" xfId="31" builtinId="37" customBuiltin="1"/>
    <cellStyle name="Accent3 10" xfId="720" xr:uid="{00000000-0005-0000-0000-0000D1020000}"/>
    <cellStyle name="Accent3 10 2" xfId="721" xr:uid="{00000000-0005-0000-0000-0000D2020000}"/>
    <cellStyle name="Accent3 11" xfId="722" xr:uid="{00000000-0005-0000-0000-0000D3020000}"/>
    <cellStyle name="Accent3 11 2" xfId="723" xr:uid="{00000000-0005-0000-0000-0000D4020000}"/>
    <cellStyle name="Accent3 12" xfId="724" xr:uid="{00000000-0005-0000-0000-0000D5020000}"/>
    <cellStyle name="Accent3 12 2" xfId="725" xr:uid="{00000000-0005-0000-0000-0000D6020000}"/>
    <cellStyle name="Accent3 13" xfId="726" xr:uid="{00000000-0005-0000-0000-0000D7020000}"/>
    <cellStyle name="Accent3 13 2" xfId="727" xr:uid="{00000000-0005-0000-0000-0000D8020000}"/>
    <cellStyle name="Accent3 14" xfId="728" xr:uid="{00000000-0005-0000-0000-0000D9020000}"/>
    <cellStyle name="Accent3 15" xfId="729" xr:uid="{00000000-0005-0000-0000-0000DA020000}"/>
    <cellStyle name="Accent3 16" xfId="730" xr:uid="{00000000-0005-0000-0000-0000DB020000}"/>
    <cellStyle name="Accent3 17" xfId="731" xr:uid="{00000000-0005-0000-0000-0000DC020000}"/>
    <cellStyle name="Accent3 18" xfId="732" xr:uid="{00000000-0005-0000-0000-0000DD020000}"/>
    <cellStyle name="Accent3 19" xfId="733" xr:uid="{00000000-0005-0000-0000-0000DE020000}"/>
    <cellStyle name="Accent3 2" xfId="109" xr:uid="{00000000-0005-0000-0000-0000DF020000}"/>
    <cellStyle name="Accent3 20" xfId="734" xr:uid="{00000000-0005-0000-0000-0000E0020000}"/>
    <cellStyle name="Accent3 21" xfId="735" xr:uid="{00000000-0005-0000-0000-0000E1020000}"/>
    <cellStyle name="Accent3 22" xfId="736" xr:uid="{00000000-0005-0000-0000-0000E2020000}"/>
    <cellStyle name="Accent3 23" xfId="737" xr:uid="{00000000-0005-0000-0000-0000E3020000}"/>
    <cellStyle name="Accent3 24" xfId="738" xr:uid="{00000000-0005-0000-0000-0000E4020000}"/>
    <cellStyle name="Accent3 25" xfId="739" xr:uid="{00000000-0005-0000-0000-0000E5020000}"/>
    <cellStyle name="Accent3 26" xfId="740" xr:uid="{00000000-0005-0000-0000-0000E6020000}"/>
    <cellStyle name="Accent3 27" xfId="741" xr:uid="{00000000-0005-0000-0000-0000E7020000}"/>
    <cellStyle name="Accent3 28" xfId="742" xr:uid="{00000000-0005-0000-0000-0000E8020000}"/>
    <cellStyle name="Accent3 29" xfId="743" xr:uid="{00000000-0005-0000-0000-0000E9020000}"/>
    <cellStyle name="Accent3 3" xfId="744" xr:uid="{00000000-0005-0000-0000-0000EA020000}"/>
    <cellStyle name="Accent3 30" xfId="1689" xr:uid="{00000000-0005-0000-0000-0000EB020000}"/>
    <cellStyle name="Accent3 31" xfId="1736" xr:uid="{00000000-0005-0000-0000-0000EC020000}"/>
    <cellStyle name="Accent3 32" xfId="1783" xr:uid="{00000000-0005-0000-0000-0000ED020000}"/>
    <cellStyle name="Accent3 4" xfId="745" xr:uid="{00000000-0005-0000-0000-0000EE020000}"/>
    <cellStyle name="Accent3 5" xfId="746" xr:uid="{00000000-0005-0000-0000-0000EF020000}"/>
    <cellStyle name="Accent3 6" xfId="747" xr:uid="{00000000-0005-0000-0000-0000F0020000}"/>
    <cellStyle name="Accent3 7" xfId="748" xr:uid="{00000000-0005-0000-0000-0000F1020000}"/>
    <cellStyle name="Accent3 8" xfId="749" xr:uid="{00000000-0005-0000-0000-0000F2020000}"/>
    <cellStyle name="Accent3 9" xfId="750" xr:uid="{00000000-0005-0000-0000-0000F3020000}"/>
    <cellStyle name="Accent4" xfId="35" builtinId="41" customBuiltin="1"/>
    <cellStyle name="Accent4 10" xfId="751" xr:uid="{00000000-0005-0000-0000-0000F5020000}"/>
    <cellStyle name="Accent4 10 2" xfId="752" xr:uid="{00000000-0005-0000-0000-0000F6020000}"/>
    <cellStyle name="Accent4 11" xfId="753" xr:uid="{00000000-0005-0000-0000-0000F7020000}"/>
    <cellStyle name="Accent4 11 2" xfId="754" xr:uid="{00000000-0005-0000-0000-0000F8020000}"/>
    <cellStyle name="Accent4 12" xfId="755" xr:uid="{00000000-0005-0000-0000-0000F9020000}"/>
    <cellStyle name="Accent4 12 2" xfId="756" xr:uid="{00000000-0005-0000-0000-0000FA020000}"/>
    <cellStyle name="Accent4 13" xfId="757" xr:uid="{00000000-0005-0000-0000-0000FB020000}"/>
    <cellStyle name="Accent4 13 2" xfId="758" xr:uid="{00000000-0005-0000-0000-0000FC020000}"/>
    <cellStyle name="Accent4 14" xfId="759" xr:uid="{00000000-0005-0000-0000-0000FD020000}"/>
    <cellStyle name="Accent4 15" xfId="760" xr:uid="{00000000-0005-0000-0000-0000FE020000}"/>
    <cellStyle name="Accent4 16" xfId="761" xr:uid="{00000000-0005-0000-0000-0000FF020000}"/>
    <cellStyle name="Accent4 17" xfId="762" xr:uid="{00000000-0005-0000-0000-000000030000}"/>
    <cellStyle name="Accent4 18" xfId="763" xr:uid="{00000000-0005-0000-0000-000001030000}"/>
    <cellStyle name="Accent4 19" xfId="764" xr:uid="{00000000-0005-0000-0000-000002030000}"/>
    <cellStyle name="Accent4 2" xfId="110" xr:uid="{00000000-0005-0000-0000-000003030000}"/>
    <cellStyle name="Accent4 20" xfId="765" xr:uid="{00000000-0005-0000-0000-000004030000}"/>
    <cellStyle name="Accent4 21" xfId="766" xr:uid="{00000000-0005-0000-0000-000005030000}"/>
    <cellStyle name="Accent4 22" xfId="767" xr:uid="{00000000-0005-0000-0000-000006030000}"/>
    <cellStyle name="Accent4 23" xfId="768" xr:uid="{00000000-0005-0000-0000-000007030000}"/>
    <cellStyle name="Accent4 24" xfId="769" xr:uid="{00000000-0005-0000-0000-000008030000}"/>
    <cellStyle name="Accent4 25" xfId="770" xr:uid="{00000000-0005-0000-0000-000009030000}"/>
    <cellStyle name="Accent4 26" xfId="771" xr:uid="{00000000-0005-0000-0000-00000A030000}"/>
    <cellStyle name="Accent4 27" xfId="772" xr:uid="{00000000-0005-0000-0000-00000B030000}"/>
    <cellStyle name="Accent4 28" xfId="773" xr:uid="{00000000-0005-0000-0000-00000C030000}"/>
    <cellStyle name="Accent4 29" xfId="774" xr:uid="{00000000-0005-0000-0000-00000D030000}"/>
    <cellStyle name="Accent4 3" xfId="775" xr:uid="{00000000-0005-0000-0000-00000E030000}"/>
    <cellStyle name="Accent4 30" xfId="1693" xr:uid="{00000000-0005-0000-0000-00000F030000}"/>
    <cellStyle name="Accent4 31" xfId="1740" xr:uid="{00000000-0005-0000-0000-000010030000}"/>
    <cellStyle name="Accent4 32" xfId="1787" xr:uid="{00000000-0005-0000-0000-000011030000}"/>
    <cellStyle name="Accent4 4" xfId="776" xr:uid="{00000000-0005-0000-0000-000012030000}"/>
    <cellStyle name="Accent4 5" xfId="777" xr:uid="{00000000-0005-0000-0000-000013030000}"/>
    <cellStyle name="Accent4 6" xfId="778" xr:uid="{00000000-0005-0000-0000-000014030000}"/>
    <cellStyle name="Accent4 7" xfId="779" xr:uid="{00000000-0005-0000-0000-000015030000}"/>
    <cellStyle name="Accent4 8" xfId="780" xr:uid="{00000000-0005-0000-0000-000016030000}"/>
    <cellStyle name="Accent4 9" xfId="781" xr:uid="{00000000-0005-0000-0000-000017030000}"/>
    <cellStyle name="Accent5" xfId="39" builtinId="45" customBuiltin="1"/>
    <cellStyle name="Accent5 10" xfId="782" xr:uid="{00000000-0005-0000-0000-000019030000}"/>
    <cellStyle name="Accent5 10 2" xfId="783" xr:uid="{00000000-0005-0000-0000-00001A030000}"/>
    <cellStyle name="Accent5 11" xfId="784" xr:uid="{00000000-0005-0000-0000-00001B030000}"/>
    <cellStyle name="Accent5 11 2" xfId="785" xr:uid="{00000000-0005-0000-0000-00001C030000}"/>
    <cellStyle name="Accent5 12" xfId="786" xr:uid="{00000000-0005-0000-0000-00001D030000}"/>
    <cellStyle name="Accent5 12 2" xfId="787" xr:uid="{00000000-0005-0000-0000-00001E030000}"/>
    <cellStyle name="Accent5 13" xfId="788" xr:uid="{00000000-0005-0000-0000-00001F030000}"/>
    <cellStyle name="Accent5 13 2" xfId="789" xr:uid="{00000000-0005-0000-0000-000020030000}"/>
    <cellStyle name="Accent5 14" xfId="790" xr:uid="{00000000-0005-0000-0000-000021030000}"/>
    <cellStyle name="Accent5 15" xfId="791" xr:uid="{00000000-0005-0000-0000-000022030000}"/>
    <cellStyle name="Accent5 16" xfId="792" xr:uid="{00000000-0005-0000-0000-000023030000}"/>
    <cellStyle name="Accent5 17" xfId="793" xr:uid="{00000000-0005-0000-0000-000024030000}"/>
    <cellStyle name="Accent5 18" xfId="794" xr:uid="{00000000-0005-0000-0000-000025030000}"/>
    <cellStyle name="Accent5 19" xfId="795" xr:uid="{00000000-0005-0000-0000-000026030000}"/>
    <cellStyle name="Accent5 2" xfId="111" xr:uid="{00000000-0005-0000-0000-000027030000}"/>
    <cellStyle name="Accent5 20" xfId="796" xr:uid="{00000000-0005-0000-0000-000028030000}"/>
    <cellStyle name="Accent5 21" xfId="797" xr:uid="{00000000-0005-0000-0000-000029030000}"/>
    <cellStyle name="Accent5 22" xfId="798" xr:uid="{00000000-0005-0000-0000-00002A030000}"/>
    <cellStyle name="Accent5 23" xfId="799" xr:uid="{00000000-0005-0000-0000-00002B030000}"/>
    <cellStyle name="Accent5 24" xfId="800" xr:uid="{00000000-0005-0000-0000-00002C030000}"/>
    <cellStyle name="Accent5 25" xfId="801" xr:uid="{00000000-0005-0000-0000-00002D030000}"/>
    <cellStyle name="Accent5 26" xfId="802" xr:uid="{00000000-0005-0000-0000-00002E030000}"/>
    <cellStyle name="Accent5 27" xfId="803" xr:uid="{00000000-0005-0000-0000-00002F030000}"/>
    <cellStyle name="Accent5 28" xfId="804" xr:uid="{00000000-0005-0000-0000-000030030000}"/>
    <cellStyle name="Accent5 29" xfId="805" xr:uid="{00000000-0005-0000-0000-000031030000}"/>
    <cellStyle name="Accent5 3" xfId="806" xr:uid="{00000000-0005-0000-0000-000032030000}"/>
    <cellStyle name="Accent5 30" xfId="1697" xr:uid="{00000000-0005-0000-0000-000033030000}"/>
    <cellStyle name="Accent5 31" xfId="1744" xr:uid="{00000000-0005-0000-0000-000034030000}"/>
    <cellStyle name="Accent5 32" xfId="1791" xr:uid="{00000000-0005-0000-0000-000035030000}"/>
    <cellStyle name="Accent5 4" xfId="807" xr:uid="{00000000-0005-0000-0000-000036030000}"/>
    <cellStyle name="Accent5 5" xfId="808" xr:uid="{00000000-0005-0000-0000-000037030000}"/>
    <cellStyle name="Accent5 6" xfId="809" xr:uid="{00000000-0005-0000-0000-000038030000}"/>
    <cellStyle name="Accent5 7" xfId="810" xr:uid="{00000000-0005-0000-0000-000039030000}"/>
    <cellStyle name="Accent5 8" xfId="811" xr:uid="{00000000-0005-0000-0000-00003A030000}"/>
    <cellStyle name="Accent5 9" xfId="812" xr:uid="{00000000-0005-0000-0000-00003B030000}"/>
    <cellStyle name="Accent6" xfId="43" builtinId="49" customBuiltin="1"/>
    <cellStyle name="Accent6 10" xfId="813" xr:uid="{00000000-0005-0000-0000-00003D030000}"/>
    <cellStyle name="Accent6 10 2" xfId="814" xr:uid="{00000000-0005-0000-0000-00003E030000}"/>
    <cellStyle name="Accent6 11" xfId="815" xr:uid="{00000000-0005-0000-0000-00003F030000}"/>
    <cellStyle name="Accent6 11 2" xfId="816" xr:uid="{00000000-0005-0000-0000-000040030000}"/>
    <cellStyle name="Accent6 12" xfId="817" xr:uid="{00000000-0005-0000-0000-000041030000}"/>
    <cellStyle name="Accent6 12 2" xfId="818" xr:uid="{00000000-0005-0000-0000-000042030000}"/>
    <cellStyle name="Accent6 13" xfId="819" xr:uid="{00000000-0005-0000-0000-000043030000}"/>
    <cellStyle name="Accent6 13 2" xfId="820" xr:uid="{00000000-0005-0000-0000-000044030000}"/>
    <cellStyle name="Accent6 14" xfId="821" xr:uid="{00000000-0005-0000-0000-000045030000}"/>
    <cellStyle name="Accent6 15" xfId="822" xr:uid="{00000000-0005-0000-0000-000046030000}"/>
    <cellStyle name="Accent6 16" xfId="823" xr:uid="{00000000-0005-0000-0000-000047030000}"/>
    <cellStyle name="Accent6 17" xfId="824" xr:uid="{00000000-0005-0000-0000-000048030000}"/>
    <cellStyle name="Accent6 18" xfId="825" xr:uid="{00000000-0005-0000-0000-000049030000}"/>
    <cellStyle name="Accent6 19" xfId="826" xr:uid="{00000000-0005-0000-0000-00004A030000}"/>
    <cellStyle name="Accent6 2" xfId="112" xr:uid="{00000000-0005-0000-0000-00004B030000}"/>
    <cellStyle name="Accent6 20" xfId="827" xr:uid="{00000000-0005-0000-0000-00004C030000}"/>
    <cellStyle name="Accent6 21" xfId="828" xr:uid="{00000000-0005-0000-0000-00004D030000}"/>
    <cellStyle name="Accent6 22" xfId="829" xr:uid="{00000000-0005-0000-0000-00004E030000}"/>
    <cellStyle name="Accent6 23" xfId="830" xr:uid="{00000000-0005-0000-0000-00004F030000}"/>
    <cellStyle name="Accent6 24" xfId="831" xr:uid="{00000000-0005-0000-0000-000050030000}"/>
    <cellStyle name="Accent6 25" xfId="832" xr:uid="{00000000-0005-0000-0000-000051030000}"/>
    <cellStyle name="Accent6 26" xfId="833" xr:uid="{00000000-0005-0000-0000-000052030000}"/>
    <cellStyle name="Accent6 27" xfId="834" xr:uid="{00000000-0005-0000-0000-000053030000}"/>
    <cellStyle name="Accent6 28" xfId="835" xr:uid="{00000000-0005-0000-0000-000054030000}"/>
    <cellStyle name="Accent6 29" xfId="836" xr:uid="{00000000-0005-0000-0000-000055030000}"/>
    <cellStyle name="Accent6 3" xfId="837" xr:uid="{00000000-0005-0000-0000-000056030000}"/>
    <cellStyle name="Accent6 30" xfId="1701" xr:uid="{00000000-0005-0000-0000-000057030000}"/>
    <cellStyle name="Accent6 31" xfId="1748" xr:uid="{00000000-0005-0000-0000-000058030000}"/>
    <cellStyle name="Accent6 32" xfId="1795" xr:uid="{00000000-0005-0000-0000-000059030000}"/>
    <cellStyle name="Accent6 4" xfId="838" xr:uid="{00000000-0005-0000-0000-00005A030000}"/>
    <cellStyle name="Accent6 5" xfId="839" xr:uid="{00000000-0005-0000-0000-00005B030000}"/>
    <cellStyle name="Accent6 6" xfId="840" xr:uid="{00000000-0005-0000-0000-00005C030000}"/>
    <cellStyle name="Accent6 7" xfId="841" xr:uid="{00000000-0005-0000-0000-00005D030000}"/>
    <cellStyle name="Accent6 8" xfId="842" xr:uid="{00000000-0005-0000-0000-00005E030000}"/>
    <cellStyle name="Accent6 9" xfId="843" xr:uid="{00000000-0005-0000-0000-00005F030000}"/>
    <cellStyle name="Bad" xfId="12" builtinId="27" customBuiltin="1"/>
    <cellStyle name="Bad 10" xfId="844" xr:uid="{00000000-0005-0000-0000-000061030000}"/>
    <cellStyle name="Bad 10 2" xfId="845" xr:uid="{00000000-0005-0000-0000-000062030000}"/>
    <cellStyle name="Bad 11" xfId="846" xr:uid="{00000000-0005-0000-0000-000063030000}"/>
    <cellStyle name="Bad 11 2" xfId="847" xr:uid="{00000000-0005-0000-0000-000064030000}"/>
    <cellStyle name="Bad 12" xfId="848" xr:uid="{00000000-0005-0000-0000-000065030000}"/>
    <cellStyle name="Bad 12 2" xfId="849" xr:uid="{00000000-0005-0000-0000-000066030000}"/>
    <cellStyle name="Bad 13" xfId="850" xr:uid="{00000000-0005-0000-0000-000067030000}"/>
    <cellStyle name="Bad 13 2" xfId="851" xr:uid="{00000000-0005-0000-0000-000068030000}"/>
    <cellStyle name="Bad 14" xfId="852" xr:uid="{00000000-0005-0000-0000-000069030000}"/>
    <cellStyle name="Bad 15" xfId="853" xr:uid="{00000000-0005-0000-0000-00006A030000}"/>
    <cellStyle name="Bad 16" xfId="854" xr:uid="{00000000-0005-0000-0000-00006B030000}"/>
    <cellStyle name="Bad 17" xfId="855" xr:uid="{00000000-0005-0000-0000-00006C030000}"/>
    <cellStyle name="Bad 18" xfId="856" xr:uid="{00000000-0005-0000-0000-00006D030000}"/>
    <cellStyle name="Bad 19" xfId="857" xr:uid="{00000000-0005-0000-0000-00006E030000}"/>
    <cellStyle name="Bad 2" xfId="113" xr:uid="{00000000-0005-0000-0000-00006F030000}"/>
    <cellStyle name="Bad 20" xfId="858" xr:uid="{00000000-0005-0000-0000-000070030000}"/>
    <cellStyle name="Bad 21" xfId="859" xr:uid="{00000000-0005-0000-0000-000071030000}"/>
    <cellStyle name="Bad 22" xfId="860" xr:uid="{00000000-0005-0000-0000-000072030000}"/>
    <cellStyle name="Bad 23" xfId="861" xr:uid="{00000000-0005-0000-0000-000073030000}"/>
    <cellStyle name="Bad 24" xfId="862" xr:uid="{00000000-0005-0000-0000-000074030000}"/>
    <cellStyle name="Bad 25" xfId="863" xr:uid="{00000000-0005-0000-0000-000075030000}"/>
    <cellStyle name="Bad 26" xfId="864" xr:uid="{00000000-0005-0000-0000-000076030000}"/>
    <cellStyle name="Bad 27" xfId="865" xr:uid="{00000000-0005-0000-0000-000077030000}"/>
    <cellStyle name="Bad 28" xfId="866" xr:uid="{00000000-0005-0000-0000-000078030000}"/>
    <cellStyle name="Bad 29" xfId="867" xr:uid="{00000000-0005-0000-0000-000079030000}"/>
    <cellStyle name="Bad 3" xfId="868" xr:uid="{00000000-0005-0000-0000-00007A030000}"/>
    <cellStyle name="Bad 30" xfId="1670" xr:uid="{00000000-0005-0000-0000-00007B030000}"/>
    <cellStyle name="Bad 31" xfId="1717" xr:uid="{00000000-0005-0000-0000-00007C030000}"/>
    <cellStyle name="Bad 32" xfId="1764" xr:uid="{00000000-0005-0000-0000-00007D030000}"/>
    <cellStyle name="Bad 4" xfId="869" xr:uid="{00000000-0005-0000-0000-00007E030000}"/>
    <cellStyle name="Bad 5" xfId="870" xr:uid="{00000000-0005-0000-0000-00007F030000}"/>
    <cellStyle name="Bad 6" xfId="871" xr:uid="{00000000-0005-0000-0000-000080030000}"/>
    <cellStyle name="Bad 7" xfId="872" xr:uid="{00000000-0005-0000-0000-000081030000}"/>
    <cellStyle name="Bad 8" xfId="873" xr:uid="{00000000-0005-0000-0000-000082030000}"/>
    <cellStyle name="Bad 9" xfId="874" xr:uid="{00000000-0005-0000-0000-000083030000}"/>
    <cellStyle name="Calculation" xfId="16" builtinId="22" customBuiltin="1"/>
    <cellStyle name="Calculation 10" xfId="875" xr:uid="{00000000-0005-0000-0000-000085030000}"/>
    <cellStyle name="Calculation 10 2" xfId="876" xr:uid="{00000000-0005-0000-0000-000086030000}"/>
    <cellStyle name="Calculation 11" xfId="877" xr:uid="{00000000-0005-0000-0000-000087030000}"/>
    <cellStyle name="Calculation 11 2" xfId="878" xr:uid="{00000000-0005-0000-0000-000088030000}"/>
    <cellStyle name="Calculation 12" xfId="879" xr:uid="{00000000-0005-0000-0000-000089030000}"/>
    <cellStyle name="Calculation 12 2" xfId="880" xr:uid="{00000000-0005-0000-0000-00008A030000}"/>
    <cellStyle name="Calculation 13" xfId="881" xr:uid="{00000000-0005-0000-0000-00008B030000}"/>
    <cellStyle name="Calculation 13 2" xfId="882" xr:uid="{00000000-0005-0000-0000-00008C030000}"/>
    <cellStyle name="Calculation 14" xfId="883" xr:uid="{00000000-0005-0000-0000-00008D030000}"/>
    <cellStyle name="Calculation 15" xfId="884" xr:uid="{00000000-0005-0000-0000-00008E030000}"/>
    <cellStyle name="Calculation 16" xfId="885" xr:uid="{00000000-0005-0000-0000-00008F030000}"/>
    <cellStyle name="Calculation 17" xfId="886" xr:uid="{00000000-0005-0000-0000-000090030000}"/>
    <cellStyle name="Calculation 18" xfId="887" xr:uid="{00000000-0005-0000-0000-000091030000}"/>
    <cellStyle name="Calculation 19" xfId="888" xr:uid="{00000000-0005-0000-0000-000092030000}"/>
    <cellStyle name="Calculation 2" xfId="114" xr:uid="{00000000-0005-0000-0000-000093030000}"/>
    <cellStyle name="Calculation 20" xfId="889" xr:uid="{00000000-0005-0000-0000-000094030000}"/>
    <cellStyle name="Calculation 21" xfId="890" xr:uid="{00000000-0005-0000-0000-000095030000}"/>
    <cellStyle name="Calculation 22" xfId="891" xr:uid="{00000000-0005-0000-0000-000096030000}"/>
    <cellStyle name="Calculation 23" xfId="892" xr:uid="{00000000-0005-0000-0000-000097030000}"/>
    <cellStyle name="Calculation 24" xfId="893" xr:uid="{00000000-0005-0000-0000-000098030000}"/>
    <cellStyle name="Calculation 25" xfId="894" xr:uid="{00000000-0005-0000-0000-000099030000}"/>
    <cellStyle name="Calculation 26" xfId="895" xr:uid="{00000000-0005-0000-0000-00009A030000}"/>
    <cellStyle name="Calculation 27" xfId="896" xr:uid="{00000000-0005-0000-0000-00009B030000}"/>
    <cellStyle name="Calculation 28" xfId="897" xr:uid="{00000000-0005-0000-0000-00009C030000}"/>
    <cellStyle name="Calculation 29" xfId="898" xr:uid="{00000000-0005-0000-0000-00009D030000}"/>
    <cellStyle name="Calculation 3" xfId="899" xr:uid="{00000000-0005-0000-0000-00009E030000}"/>
    <cellStyle name="Calculation 30" xfId="1674" xr:uid="{00000000-0005-0000-0000-00009F030000}"/>
    <cellStyle name="Calculation 31" xfId="1721" xr:uid="{00000000-0005-0000-0000-0000A0030000}"/>
    <cellStyle name="Calculation 32" xfId="1768" xr:uid="{00000000-0005-0000-0000-0000A1030000}"/>
    <cellStyle name="Calculation 4" xfId="900" xr:uid="{00000000-0005-0000-0000-0000A2030000}"/>
    <cellStyle name="Calculation 5" xfId="901" xr:uid="{00000000-0005-0000-0000-0000A3030000}"/>
    <cellStyle name="Calculation 6" xfId="902" xr:uid="{00000000-0005-0000-0000-0000A4030000}"/>
    <cellStyle name="Calculation 7" xfId="903" xr:uid="{00000000-0005-0000-0000-0000A5030000}"/>
    <cellStyle name="Calculation 8" xfId="904" xr:uid="{00000000-0005-0000-0000-0000A6030000}"/>
    <cellStyle name="Calculation 9" xfId="905" xr:uid="{00000000-0005-0000-0000-0000A7030000}"/>
    <cellStyle name="Check Cell" xfId="18" builtinId="23" customBuiltin="1"/>
    <cellStyle name="Check Cell 10" xfId="906" xr:uid="{00000000-0005-0000-0000-0000A9030000}"/>
    <cellStyle name="Check Cell 10 2" xfId="907" xr:uid="{00000000-0005-0000-0000-0000AA030000}"/>
    <cellStyle name="Check Cell 11" xfId="908" xr:uid="{00000000-0005-0000-0000-0000AB030000}"/>
    <cellStyle name="Check Cell 11 2" xfId="909" xr:uid="{00000000-0005-0000-0000-0000AC030000}"/>
    <cellStyle name="Check Cell 12" xfId="910" xr:uid="{00000000-0005-0000-0000-0000AD030000}"/>
    <cellStyle name="Check Cell 12 2" xfId="911" xr:uid="{00000000-0005-0000-0000-0000AE030000}"/>
    <cellStyle name="Check Cell 13" xfId="912" xr:uid="{00000000-0005-0000-0000-0000AF030000}"/>
    <cellStyle name="Check Cell 13 2" xfId="913" xr:uid="{00000000-0005-0000-0000-0000B0030000}"/>
    <cellStyle name="Check Cell 14" xfId="914" xr:uid="{00000000-0005-0000-0000-0000B1030000}"/>
    <cellStyle name="Check Cell 15" xfId="915" xr:uid="{00000000-0005-0000-0000-0000B2030000}"/>
    <cellStyle name="Check Cell 16" xfId="916" xr:uid="{00000000-0005-0000-0000-0000B3030000}"/>
    <cellStyle name="Check Cell 17" xfId="917" xr:uid="{00000000-0005-0000-0000-0000B4030000}"/>
    <cellStyle name="Check Cell 18" xfId="918" xr:uid="{00000000-0005-0000-0000-0000B5030000}"/>
    <cellStyle name="Check Cell 19" xfId="919" xr:uid="{00000000-0005-0000-0000-0000B6030000}"/>
    <cellStyle name="Check Cell 2" xfId="115" xr:uid="{00000000-0005-0000-0000-0000B7030000}"/>
    <cellStyle name="Check Cell 20" xfId="920" xr:uid="{00000000-0005-0000-0000-0000B8030000}"/>
    <cellStyle name="Check Cell 21" xfId="921" xr:uid="{00000000-0005-0000-0000-0000B9030000}"/>
    <cellStyle name="Check Cell 22" xfId="922" xr:uid="{00000000-0005-0000-0000-0000BA030000}"/>
    <cellStyle name="Check Cell 23" xfId="923" xr:uid="{00000000-0005-0000-0000-0000BB030000}"/>
    <cellStyle name="Check Cell 24" xfId="924" xr:uid="{00000000-0005-0000-0000-0000BC030000}"/>
    <cellStyle name="Check Cell 25" xfId="925" xr:uid="{00000000-0005-0000-0000-0000BD030000}"/>
    <cellStyle name="Check Cell 26" xfId="926" xr:uid="{00000000-0005-0000-0000-0000BE030000}"/>
    <cellStyle name="Check Cell 27" xfId="927" xr:uid="{00000000-0005-0000-0000-0000BF030000}"/>
    <cellStyle name="Check Cell 28" xfId="928" xr:uid="{00000000-0005-0000-0000-0000C0030000}"/>
    <cellStyle name="Check Cell 29" xfId="929" xr:uid="{00000000-0005-0000-0000-0000C1030000}"/>
    <cellStyle name="Check Cell 3" xfId="930" xr:uid="{00000000-0005-0000-0000-0000C2030000}"/>
    <cellStyle name="Check Cell 30" xfId="1676" xr:uid="{00000000-0005-0000-0000-0000C3030000}"/>
    <cellStyle name="Check Cell 31" xfId="1723" xr:uid="{00000000-0005-0000-0000-0000C4030000}"/>
    <cellStyle name="Check Cell 32" xfId="1770" xr:uid="{00000000-0005-0000-0000-0000C5030000}"/>
    <cellStyle name="Check Cell 4" xfId="931" xr:uid="{00000000-0005-0000-0000-0000C6030000}"/>
    <cellStyle name="Check Cell 5" xfId="932" xr:uid="{00000000-0005-0000-0000-0000C7030000}"/>
    <cellStyle name="Check Cell 6" xfId="933" xr:uid="{00000000-0005-0000-0000-0000C8030000}"/>
    <cellStyle name="Check Cell 7" xfId="934" xr:uid="{00000000-0005-0000-0000-0000C9030000}"/>
    <cellStyle name="Check Cell 8" xfId="935" xr:uid="{00000000-0005-0000-0000-0000CA030000}"/>
    <cellStyle name="Check Cell 9" xfId="936" xr:uid="{00000000-0005-0000-0000-0000CB030000}"/>
    <cellStyle name="Comma" xfId="1" builtinId="3" customBuiltin="1"/>
    <cellStyle name="Comma [0]" xfId="2" builtinId="6" customBuiltin="1"/>
    <cellStyle name="Comma [0] 10" xfId="938" xr:uid="{00000000-0005-0000-0000-0000CE030000}"/>
    <cellStyle name="Comma [0] 10 2" xfId="939" xr:uid="{00000000-0005-0000-0000-0000CF030000}"/>
    <cellStyle name="Comma [0] 11" xfId="940" xr:uid="{00000000-0005-0000-0000-0000D0030000}"/>
    <cellStyle name="Comma [0] 11 2" xfId="941" xr:uid="{00000000-0005-0000-0000-0000D1030000}"/>
    <cellStyle name="Comma [0] 12" xfId="942" xr:uid="{00000000-0005-0000-0000-0000D2030000}"/>
    <cellStyle name="Comma [0] 12 2" xfId="943" xr:uid="{00000000-0005-0000-0000-0000D3030000}"/>
    <cellStyle name="Comma [0] 13" xfId="944" xr:uid="{00000000-0005-0000-0000-0000D4030000}"/>
    <cellStyle name="Comma [0] 13 2" xfId="945" xr:uid="{00000000-0005-0000-0000-0000D5030000}"/>
    <cellStyle name="Comma [0] 14" xfId="946" xr:uid="{00000000-0005-0000-0000-0000D6030000}"/>
    <cellStyle name="Comma [0] 15" xfId="947" xr:uid="{00000000-0005-0000-0000-0000D7030000}"/>
    <cellStyle name="Comma [0] 16" xfId="948" xr:uid="{00000000-0005-0000-0000-0000D8030000}"/>
    <cellStyle name="Comma [0] 17" xfId="949" xr:uid="{00000000-0005-0000-0000-0000D9030000}"/>
    <cellStyle name="Comma [0] 18" xfId="950" xr:uid="{00000000-0005-0000-0000-0000DA030000}"/>
    <cellStyle name="Comma [0] 19" xfId="951" xr:uid="{00000000-0005-0000-0000-0000DB030000}"/>
    <cellStyle name="Comma [0] 2" xfId="116" xr:uid="{00000000-0005-0000-0000-0000DC030000}"/>
    <cellStyle name="Comma [0] 2 2" xfId="952" xr:uid="{00000000-0005-0000-0000-0000DD030000}"/>
    <cellStyle name="Comma [0] 20" xfId="953" xr:uid="{00000000-0005-0000-0000-0000DE030000}"/>
    <cellStyle name="Comma [0] 21" xfId="954" xr:uid="{00000000-0005-0000-0000-0000DF030000}"/>
    <cellStyle name="Comma [0] 22" xfId="955" xr:uid="{00000000-0005-0000-0000-0000E0030000}"/>
    <cellStyle name="Comma [0] 23" xfId="956" xr:uid="{00000000-0005-0000-0000-0000E1030000}"/>
    <cellStyle name="Comma [0] 24" xfId="957" xr:uid="{00000000-0005-0000-0000-0000E2030000}"/>
    <cellStyle name="Comma [0] 25" xfId="958" xr:uid="{00000000-0005-0000-0000-0000E3030000}"/>
    <cellStyle name="Comma [0] 26" xfId="959" xr:uid="{00000000-0005-0000-0000-0000E4030000}"/>
    <cellStyle name="Comma [0] 27" xfId="960" xr:uid="{00000000-0005-0000-0000-0000E5030000}"/>
    <cellStyle name="Comma [0] 28" xfId="961" xr:uid="{00000000-0005-0000-0000-0000E6030000}"/>
    <cellStyle name="Comma [0] 29" xfId="962" xr:uid="{00000000-0005-0000-0000-0000E7030000}"/>
    <cellStyle name="Comma [0] 3" xfId="963" xr:uid="{00000000-0005-0000-0000-0000E8030000}"/>
    <cellStyle name="Comma [0] 30" xfId="1660" xr:uid="{00000000-0005-0000-0000-0000E9030000}"/>
    <cellStyle name="Comma [0] 31" xfId="1707" xr:uid="{00000000-0005-0000-0000-0000EA030000}"/>
    <cellStyle name="Comma [0] 32" xfId="1754" xr:uid="{00000000-0005-0000-0000-0000EB030000}"/>
    <cellStyle name="Comma [0] 33" xfId="1805" xr:uid="{00000000-0005-0000-0000-0000EC030000}"/>
    <cellStyle name="Comma [0] 34" xfId="1799" xr:uid="{00000000-0005-0000-0000-0000ED030000}"/>
    <cellStyle name="Comma [0] 4" xfId="964" xr:uid="{00000000-0005-0000-0000-0000EE030000}"/>
    <cellStyle name="Comma [0] 5" xfId="965" xr:uid="{00000000-0005-0000-0000-0000EF030000}"/>
    <cellStyle name="Comma [0] 6" xfId="966" xr:uid="{00000000-0005-0000-0000-0000F0030000}"/>
    <cellStyle name="Comma [0] 7" xfId="967" xr:uid="{00000000-0005-0000-0000-0000F1030000}"/>
    <cellStyle name="Comma [0] 8" xfId="968" xr:uid="{00000000-0005-0000-0000-0000F2030000}"/>
    <cellStyle name="Comma [0] 9" xfId="969" xr:uid="{00000000-0005-0000-0000-0000F3030000}"/>
    <cellStyle name="Comma 10" xfId="970" xr:uid="{00000000-0005-0000-0000-0000F4030000}"/>
    <cellStyle name="Comma 10 2" xfId="971" xr:uid="{00000000-0005-0000-0000-0000F5030000}"/>
    <cellStyle name="Comma 11" xfId="972" xr:uid="{00000000-0005-0000-0000-0000F6030000}"/>
    <cellStyle name="Comma 11 2" xfId="973" xr:uid="{00000000-0005-0000-0000-0000F7030000}"/>
    <cellStyle name="Comma 12" xfId="974" xr:uid="{00000000-0005-0000-0000-0000F8030000}"/>
    <cellStyle name="Comma 12 2" xfId="975" xr:uid="{00000000-0005-0000-0000-0000F9030000}"/>
    <cellStyle name="Comma 13" xfId="976" xr:uid="{00000000-0005-0000-0000-0000FA030000}"/>
    <cellStyle name="Comma 13 2" xfId="977" xr:uid="{00000000-0005-0000-0000-0000FB030000}"/>
    <cellStyle name="Comma 14" xfId="978" xr:uid="{00000000-0005-0000-0000-0000FC030000}"/>
    <cellStyle name="Comma 15" xfId="979" xr:uid="{00000000-0005-0000-0000-0000FD030000}"/>
    <cellStyle name="Comma 16" xfId="980" xr:uid="{00000000-0005-0000-0000-0000FE030000}"/>
    <cellStyle name="Comma 17" xfId="981" xr:uid="{00000000-0005-0000-0000-0000FF030000}"/>
    <cellStyle name="Comma 18" xfId="982" xr:uid="{00000000-0005-0000-0000-000000040000}"/>
    <cellStyle name="Comma 19" xfId="983" xr:uid="{00000000-0005-0000-0000-000001040000}"/>
    <cellStyle name="Comma 2" xfId="88" xr:uid="{00000000-0005-0000-0000-000002040000}"/>
    <cellStyle name="Comma 2 2" xfId="83" xr:uid="{00000000-0005-0000-0000-000003040000}"/>
    <cellStyle name="Comma 2 2 2" xfId="985" xr:uid="{00000000-0005-0000-0000-000004040000}"/>
    <cellStyle name="Comma 2 3" xfId="986" xr:uid="{00000000-0005-0000-0000-000005040000}"/>
    <cellStyle name="Comma 2 4" xfId="987" xr:uid="{00000000-0005-0000-0000-000006040000}"/>
    <cellStyle name="Comma 2 5" xfId="988" xr:uid="{00000000-0005-0000-0000-000007040000}"/>
    <cellStyle name="Comma 2 6" xfId="989" xr:uid="{00000000-0005-0000-0000-000008040000}"/>
    <cellStyle name="Comma 2 7" xfId="990" xr:uid="{00000000-0005-0000-0000-000009040000}"/>
    <cellStyle name="Comma 2 8" xfId="991" xr:uid="{00000000-0005-0000-0000-00000A040000}"/>
    <cellStyle name="Comma 2 9" xfId="984" xr:uid="{00000000-0005-0000-0000-00000B040000}"/>
    <cellStyle name="Comma 20" xfId="992" xr:uid="{00000000-0005-0000-0000-00000C040000}"/>
    <cellStyle name="Comma 21" xfId="993" xr:uid="{00000000-0005-0000-0000-00000D040000}"/>
    <cellStyle name="Comma 22" xfId="994" xr:uid="{00000000-0005-0000-0000-00000E040000}"/>
    <cellStyle name="Comma 23" xfId="995" xr:uid="{00000000-0005-0000-0000-00000F040000}"/>
    <cellStyle name="Comma 24" xfId="996" xr:uid="{00000000-0005-0000-0000-000010040000}"/>
    <cellStyle name="Comma 25" xfId="997" xr:uid="{00000000-0005-0000-0000-000011040000}"/>
    <cellStyle name="Comma 26" xfId="998" xr:uid="{00000000-0005-0000-0000-000012040000}"/>
    <cellStyle name="Comma 27" xfId="999" xr:uid="{00000000-0005-0000-0000-000013040000}"/>
    <cellStyle name="Comma 28" xfId="1000" xr:uid="{00000000-0005-0000-0000-000014040000}"/>
    <cellStyle name="Comma 29" xfId="1001" xr:uid="{00000000-0005-0000-0000-000015040000}"/>
    <cellStyle name="Comma 3" xfId="69" xr:uid="{00000000-0005-0000-0000-000016040000}"/>
    <cellStyle name="Comma 3 2" xfId="1002" xr:uid="{00000000-0005-0000-0000-000017040000}"/>
    <cellStyle name="Comma 30" xfId="1003" xr:uid="{00000000-0005-0000-0000-000018040000}"/>
    <cellStyle name="Comma 31" xfId="1659" xr:uid="{00000000-0005-0000-0000-000019040000}"/>
    <cellStyle name="Comma 32" xfId="1706" xr:uid="{00000000-0005-0000-0000-00001A040000}"/>
    <cellStyle name="Comma 33" xfId="1753" xr:uid="{00000000-0005-0000-0000-00001B040000}"/>
    <cellStyle name="Comma 34" xfId="1804" xr:uid="{00000000-0005-0000-0000-00001C040000}"/>
    <cellStyle name="Comma 35" xfId="1813" xr:uid="{00000000-0005-0000-0000-00001D040000}"/>
    <cellStyle name="Comma 36" xfId="1815" xr:uid="{00000000-0005-0000-0000-00001E040000}"/>
    <cellStyle name="Comma 37" xfId="1817" xr:uid="{00000000-0005-0000-0000-00001F040000}"/>
    <cellStyle name="Comma 38" xfId="1819" xr:uid="{00000000-0005-0000-0000-000020040000}"/>
    <cellStyle name="Comma 39" xfId="1821" xr:uid="{00000000-0005-0000-0000-000021040000}"/>
    <cellStyle name="Comma 4" xfId="1004" xr:uid="{00000000-0005-0000-0000-000022040000}"/>
    <cellStyle name="Comma 40" xfId="1826" xr:uid="{00000000-0005-0000-0000-000023040000}"/>
    <cellStyle name="Comma 41" xfId="1822" xr:uid="{00000000-0005-0000-0000-000024040000}"/>
    <cellStyle name="Comma 42" xfId="1828" xr:uid="{00000000-0005-0000-0000-000025040000}"/>
    <cellStyle name="Comma 43" xfId="1831" xr:uid="{00000000-0005-0000-0000-000026040000}"/>
    <cellStyle name="Comma 44" xfId="1832" xr:uid="{00000000-0005-0000-0000-000027040000}"/>
    <cellStyle name="Comma 45" xfId="1834" xr:uid="{00000000-0005-0000-0000-000028040000}"/>
    <cellStyle name="Comma 46" xfId="1836" xr:uid="{00000000-0005-0000-0000-000029040000}"/>
    <cellStyle name="Comma 47" xfId="1838" xr:uid="{00000000-0005-0000-0000-00002A040000}"/>
    <cellStyle name="Comma 48" xfId="1840" xr:uid="{00000000-0005-0000-0000-00002B040000}"/>
    <cellStyle name="Comma 49" xfId="937" xr:uid="{00000000-0005-0000-0000-00002C040000}"/>
    <cellStyle name="Comma 5" xfId="1005" xr:uid="{00000000-0005-0000-0000-00002D040000}"/>
    <cellStyle name="Comma 50" xfId="1844" xr:uid="{00000000-0005-0000-0000-00002E040000}"/>
    <cellStyle name="Comma 51" xfId="1842" xr:uid="{00000000-0005-0000-0000-00002F040000}"/>
    <cellStyle name="Comma 52" xfId="1843" xr:uid="{00000000-0005-0000-0000-000030040000}"/>
    <cellStyle name="Comma 53" xfId="1849" xr:uid="{00000000-0005-0000-0000-000031040000}"/>
    <cellStyle name="Comma 54" xfId="1848" xr:uid="{00000000-0005-0000-0000-000032040000}"/>
    <cellStyle name="Comma 6" xfId="1006" xr:uid="{00000000-0005-0000-0000-000033040000}"/>
    <cellStyle name="Comma 7" xfId="1007" xr:uid="{00000000-0005-0000-0000-000034040000}"/>
    <cellStyle name="Comma 8" xfId="1008" xr:uid="{00000000-0005-0000-0000-000035040000}"/>
    <cellStyle name="Comma 9" xfId="1009" xr:uid="{00000000-0005-0000-0000-000036040000}"/>
    <cellStyle name="Comma0" xfId="1010" xr:uid="{00000000-0005-0000-0000-000037040000}"/>
    <cellStyle name="Currency" xfId="3" builtinId="4" customBuiltin="1"/>
    <cellStyle name="Currency [0]" xfId="4" builtinId="7" customBuiltin="1"/>
    <cellStyle name="Currency [0] 10" xfId="1011" xr:uid="{00000000-0005-0000-0000-00003A040000}"/>
    <cellStyle name="Currency [0] 10 2" xfId="1012" xr:uid="{00000000-0005-0000-0000-00003B040000}"/>
    <cellStyle name="Currency [0] 11" xfId="1013" xr:uid="{00000000-0005-0000-0000-00003C040000}"/>
    <cellStyle name="Currency [0] 11 2" xfId="1014" xr:uid="{00000000-0005-0000-0000-00003D040000}"/>
    <cellStyle name="Currency [0] 12" xfId="1015" xr:uid="{00000000-0005-0000-0000-00003E040000}"/>
    <cellStyle name="Currency [0] 12 2" xfId="1016" xr:uid="{00000000-0005-0000-0000-00003F040000}"/>
    <cellStyle name="Currency [0] 13" xfId="1017" xr:uid="{00000000-0005-0000-0000-000040040000}"/>
    <cellStyle name="Currency [0] 13 2" xfId="1018" xr:uid="{00000000-0005-0000-0000-000041040000}"/>
    <cellStyle name="Currency [0] 14" xfId="1019" xr:uid="{00000000-0005-0000-0000-000042040000}"/>
    <cellStyle name="Currency [0] 15" xfId="1020" xr:uid="{00000000-0005-0000-0000-000043040000}"/>
    <cellStyle name="Currency [0] 16" xfId="1021" xr:uid="{00000000-0005-0000-0000-000044040000}"/>
    <cellStyle name="Currency [0] 17" xfId="1022" xr:uid="{00000000-0005-0000-0000-000045040000}"/>
    <cellStyle name="Currency [0] 18" xfId="1023" xr:uid="{00000000-0005-0000-0000-000046040000}"/>
    <cellStyle name="Currency [0] 19" xfId="1024" xr:uid="{00000000-0005-0000-0000-000047040000}"/>
    <cellStyle name="Currency [0] 2" xfId="117" xr:uid="{00000000-0005-0000-0000-000048040000}"/>
    <cellStyle name="Currency [0] 2 2" xfId="1025" xr:uid="{00000000-0005-0000-0000-000049040000}"/>
    <cellStyle name="Currency [0] 20" xfId="1026" xr:uid="{00000000-0005-0000-0000-00004A040000}"/>
    <cellStyle name="Currency [0] 21" xfId="1027" xr:uid="{00000000-0005-0000-0000-00004B040000}"/>
    <cellStyle name="Currency [0] 22" xfId="1028" xr:uid="{00000000-0005-0000-0000-00004C040000}"/>
    <cellStyle name="Currency [0] 23" xfId="1029" xr:uid="{00000000-0005-0000-0000-00004D040000}"/>
    <cellStyle name="Currency [0] 24" xfId="1030" xr:uid="{00000000-0005-0000-0000-00004E040000}"/>
    <cellStyle name="Currency [0] 25" xfId="1031" xr:uid="{00000000-0005-0000-0000-00004F040000}"/>
    <cellStyle name="Currency [0] 26" xfId="1032" xr:uid="{00000000-0005-0000-0000-000050040000}"/>
    <cellStyle name="Currency [0] 27" xfId="1033" xr:uid="{00000000-0005-0000-0000-000051040000}"/>
    <cellStyle name="Currency [0] 28" xfId="1034" xr:uid="{00000000-0005-0000-0000-000052040000}"/>
    <cellStyle name="Currency [0] 29" xfId="1035" xr:uid="{00000000-0005-0000-0000-000053040000}"/>
    <cellStyle name="Currency [0] 3" xfId="1036" xr:uid="{00000000-0005-0000-0000-000054040000}"/>
    <cellStyle name="Currency [0] 30" xfId="1662" xr:uid="{00000000-0005-0000-0000-000055040000}"/>
    <cellStyle name="Currency [0] 31" xfId="1709" xr:uid="{00000000-0005-0000-0000-000056040000}"/>
    <cellStyle name="Currency [0] 32" xfId="1756" xr:uid="{00000000-0005-0000-0000-000057040000}"/>
    <cellStyle name="Currency [0] 33" xfId="1807" xr:uid="{00000000-0005-0000-0000-000058040000}"/>
    <cellStyle name="Currency [0] 34" xfId="1801" xr:uid="{00000000-0005-0000-0000-000059040000}"/>
    <cellStyle name="Currency [0] 4" xfId="1037" xr:uid="{00000000-0005-0000-0000-00005A040000}"/>
    <cellStyle name="Currency [0] 5" xfId="1038" xr:uid="{00000000-0005-0000-0000-00005B040000}"/>
    <cellStyle name="Currency [0] 6" xfId="1039" xr:uid="{00000000-0005-0000-0000-00005C040000}"/>
    <cellStyle name="Currency [0] 7" xfId="1040" xr:uid="{00000000-0005-0000-0000-00005D040000}"/>
    <cellStyle name="Currency [0] 8" xfId="1041" xr:uid="{00000000-0005-0000-0000-00005E040000}"/>
    <cellStyle name="Currency [0] 9" xfId="1042" xr:uid="{00000000-0005-0000-0000-00005F040000}"/>
    <cellStyle name="Currency 10" xfId="1043" xr:uid="{00000000-0005-0000-0000-000060040000}"/>
    <cellStyle name="Currency 10 2" xfId="1044" xr:uid="{00000000-0005-0000-0000-000061040000}"/>
    <cellStyle name="Currency 11" xfId="1045" xr:uid="{00000000-0005-0000-0000-000062040000}"/>
    <cellStyle name="Currency 11 2" xfId="1046" xr:uid="{00000000-0005-0000-0000-000063040000}"/>
    <cellStyle name="Currency 12" xfId="1047" xr:uid="{00000000-0005-0000-0000-000064040000}"/>
    <cellStyle name="Currency 12 2" xfId="1048" xr:uid="{00000000-0005-0000-0000-000065040000}"/>
    <cellStyle name="Currency 13" xfId="1049" xr:uid="{00000000-0005-0000-0000-000066040000}"/>
    <cellStyle name="Currency 13 2" xfId="1050" xr:uid="{00000000-0005-0000-0000-000067040000}"/>
    <cellStyle name="Currency 14" xfId="1051" xr:uid="{00000000-0005-0000-0000-000068040000}"/>
    <cellStyle name="Currency 15" xfId="1052" xr:uid="{00000000-0005-0000-0000-000069040000}"/>
    <cellStyle name="Currency 16" xfId="1053" xr:uid="{00000000-0005-0000-0000-00006A040000}"/>
    <cellStyle name="Currency 17" xfId="1054" xr:uid="{00000000-0005-0000-0000-00006B040000}"/>
    <cellStyle name="Currency 18" xfId="1055" xr:uid="{00000000-0005-0000-0000-00006C040000}"/>
    <cellStyle name="Currency 19" xfId="1056" xr:uid="{00000000-0005-0000-0000-00006D040000}"/>
    <cellStyle name="Currency 2" xfId="118" xr:uid="{00000000-0005-0000-0000-00006E040000}"/>
    <cellStyle name="Currency 2 2" xfId="1057" xr:uid="{00000000-0005-0000-0000-00006F040000}"/>
    <cellStyle name="Currency 20" xfId="1058" xr:uid="{00000000-0005-0000-0000-000070040000}"/>
    <cellStyle name="Currency 21" xfId="1059" xr:uid="{00000000-0005-0000-0000-000071040000}"/>
    <cellStyle name="Currency 22" xfId="1060" xr:uid="{00000000-0005-0000-0000-000072040000}"/>
    <cellStyle name="Currency 23" xfId="1061" xr:uid="{00000000-0005-0000-0000-000073040000}"/>
    <cellStyle name="Currency 24" xfId="1062" xr:uid="{00000000-0005-0000-0000-000074040000}"/>
    <cellStyle name="Currency 25" xfId="1063" xr:uid="{00000000-0005-0000-0000-000075040000}"/>
    <cellStyle name="Currency 26" xfId="1064" xr:uid="{00000000-0005-0000-0000-000076040000}"/>
    <cellStyle name="Currency 27" xfId="1065" xr:uid="{00000000-0005-0000-0000-000077040000}"/>
    <cellStyle name="Currency 28" xfId="1066" xr:uid="{00000000-0005-0000-0000-000078040000}"/>
    <cellStyle name="Currency 29" xfId="1067" xr:uid="{00000000-0005-0000-0000-000079040000}"/>
    <cellStyle name="Currency 3" xfId="1068" xr:uid="{00000000-0005-0000-0000-00007A040000}"/>
    <cellStyle name="Currency 30" xfId="1661" xr:uid="{00000000-0005-0000-0000-00007B040000}"/>
    <cellStyle name="Currency 31" xfId="1708" xr:uid="{00000000-0005-0000-0000-00007C040000}"/>
    <cellStyle name="Currency 32" xfId="1755" xr:uid="{00000000-0005-0000-0000-00007D040000}"/>
    <cellStyle name="Currency 33" xfId="1806" xr:uid="{00000000-0005-0000-0000-00007E040000}"/>
    <cellStyle name="Currency 34" xfId="1814" xr:uid="{00000000-0005-0000-0000-00007F040000}"/>
    <cellStyle name="Currency 35" xfId="1816" xr:uid="{00000000-0005-0000-0000-000080040000}"/>
    <cellStyle name="Currency 36" xfId="1818" xr:uid="{00000000-0005-0000-0000-000081040000}"/>
    <cellStyle name="Currency 37" xfId="1820" xr:uid="{00000000-0005-0000-0000-000082040000}"/>
    <cellStyle name="Currency 38" xfId="1823" xr:uid="{00000000-0005-0000-0000-000083040000}"/>
    <cellStyle name="Currency 39" xfId="1824" xr:uid="{00000000-0005-0000-0000-000084040000}"/>
    <cellStyle name="Currency 4" xfId="1069" xr:uid="{00000000-0005-0000-0000-000085040000}"/>
    <cellStyle name="Currency 40" xfId="1825" xr:uid="{00000000-0005-0000-0000-000086040000}"/>
    <cellStyle name="Currency 41" xfId="1829" xr:uid="{00000000-0005-0000-0000-000087040000}"/>
    <cellStyle name="Currency 42" xfId="1830" xr:uid="{00000000-0005-0000-0000-000088040000}"/>
    <cellStyle name="Currency 43" xfId="1833" xr:uid="{00000000-0005-0000-0000-000089040000}"/>
    <cellStyle name="Currency 44" xfId="1835" xr:uid="{00000000-0005-0000-0000-00008A040000}"/>
    <cellStyle name="Currency 45" xfId="1837" xr:uid="{00000000-0005-0000-0000-00008B040000}"/>
    <cellStyle name="Currency 46" xfId="1839" xr:uid="{00000000-0005-0000-0000-00008C040000}"/>
    <cellStyle name="Currency 47" xfId="1841" xr:uid="{00000000-0005-0000-0000-00008D040000}"/>
    <cellStyle name="Currency 48" xfId="1800" xr:uid="{00000000-0005-0000-0000-00008E040000}"/>
    <cellStyle name="Currency 49" xfId="1846" xr:uid="{00000000-0005-0000-0000-00008F040000}"/>
    <cellStyle name="Currency 5" xfId="1070" xr:uid="{00000000-0005-0000-0000-000090040000}"/>
    <cellStyle name="Currency 50" xfId="237" xr:uid="{00000000-0005-0000-0000-000091040000}"/>
    <cellStyle name="Currency 51" xfId="1845" xr:uid="{00000000-0005-0000-0000-000092040000}"/>
    <cellStyle name="Currency 6" xfId="1071" xr:uid="{00000000-0005-0000-0000-000093040000}"/>
    <cellStyle name="Currency 7" xfId="1072" xr:uid="{00000000-0005-0000-0000-000094040000}"/>
    <cellStyle name="Currency 8" xfId="1073" xr:uid="{00000000-0005-0000-0000-000095040000}"/>
    <cellStyle name="Currency 9" xfId="1074" xr:uid="{00000000-0005-0000-0000-000096040000}"/>
    <cellStyle name="Currency0" xfId="1075" xr:uid="{00000000-0005-0000-0000-000097040000}"/>
    <cellStyle name="Date" xfId="1076" xr:uid="{00000000-0005-0000-0000-000098040000}"/>
    <cellStyle name="Explanatory Text" xfId="21" builtinId="53" customBuiltin="1"/>
    <cellStyle name="Explanatory Text 10" xfId="1077" xr:uid="{00000000-0005-0000-0000-00009A040000}"/>
    <cellStyle name="Explanatory Text 10 2" xfId="1078" xr:uid="{00000000-0005-0000-0000-00009B040000}"/>
    <cellStyle name="Explanatory Text 11" xfId="1079" xr:uid="{00000000-0005-0000-0000-00009C040000}"/>
    <cellStyle name="Explanatory Text 11 2" xfId="1080" xr:uid="{00000000-0005-0000-0000-00009D040000}"/>
    <cellStyle name="Explanatory Text 12" xfId="1081" xr:uid="{00000000-0005-0000-0000-00009E040000}"/>
    <cellStyle name="Explanatory Text 12 2" xfId="1082" xr:uid="{00000000-0005-0000-0000-00009F040000}"/>
    <cellStyle name="Explanatory Text 13" xfId="1083" xr:uid="{00000000-0005-0000-0000-0000A0040000}"/>
    <cellStyle name="Explanatory Text 13 2" xfId="1084" xr:uid="{00000000-0005-0000-0000-0000A1040000}"/>
    <cellStyle name="Explanatory Text 14" xfId="1085" xr:uid="{00000000-0005-0000-0000-0000A2040000}"/>
    <cellStyle name="Explanatory Text 15" xfId="1086" xr:uid="{00000000-0005-0000-0000-0000A3040000}"/>
    <cellStyle name="Explanatory Text 16" xfId="1087" xr:uid="{00000000-0005-0000-0000-0000A4040000}"/>
    <cellStyle name="Explanatory Text 17" xfId="1088" xr:uid="{00000000-0005-0000-0000-0000A5040000}"/>
    <cellStyle name="Explanatory Text 18" xfId="1089" xr:uid="{00000000-0005-0000-0000-0000A6040000}"/>
    <cellStyle name="Explanatory Text 19" xfId="1090" xr:uid="{00000000-0005-0000-0000-0000A7040000}"/>
    <cellStyle name="Explanatory Text 2" xfId="119" xr:uid="{00000000-0005-0000-0000-0000A8040000}"/>
    <cellStyle name="Explanatory Text 20" xfId="1091" xr:uid="{00000000-0005-0000-0000-0000A9040000}"/>
    <cellStyle name="Explanatory Text 21" xfId="1092" xr:uid="{00000000-0005-0000-0000-0000AA040000}"/>
    <cellStyle name="Explanatory Text 22" xfId="1093" xr:uid="{00000000-0005-0000-0000-0000AB040000}"/>
    <cellStyle name="Explanatory Text 23" xfId="1094" xr:uid="{00000000-0005-0000-0000-0000AC040000}"/>
    <cellStyle name="Explanatory Text 24" xfId="1095" xr:uid="{00000000-0005-0000-0000-0000AD040000}"/>
    <cellStyle name="Explanatory Text 25" xfId="1096" xr:uid="{00000000-0005-0000-0000-0000AE040000}"/>
    <cellStyle name="Explanatory Text 26" xfId="1097" xr:uid="{00000000-0005-0000-0000-0000AF040000}"/>
    <cellStyle name="Explanatory Text 27" xfId="1098" xr:uid="{00000000-0005-0000-0000-0000B0040000}"/>
    <cellStyle name="Explanatory Text 28" xfId="1099" xr:uid="{00000000-0005-0000-0000-0000B1040000}"/>
    <cellStyle name="Explanatory Text 29" xfId="1100" xr:uid="{00000000-0005-0000-0000-0000B2040000}"/>
    <cellStyle name="Explanatory Text 3" xfId="1101" xr:uid="{00000000-0005-0000-0000-0000B3040000}"/>
    <cellStyle name="Explanatory Text 30" xfId="1679" xr:uid="{00000000-0005-0000-0000-0000B4040000}"/>
    <cellStyle name="Explanatory Text 31" xfId="1726" xr:uid="{00000000-0005-0000-0000-0000B5040000}"/>
    <cellStyle name="Explanatory Text 32" xfId="1773" xr:uid="{00000000-0005-0000-0000-0000B6040000}"/>
    <cellStyle name="Explanatory Text 4" xfId="1102" xr:uid="{00000000-0005-0000-0000-0000B7040000}"/>
    <cellStyle name="Explanatory Text 5" xfId="1103" xr:uid="{00000000-0005-0000-0000-0000B8040000}"/>
    <cellStyle name="Explanatory Text 6" xfId="1104" xr:uid="{00000000-0005-0000-0000-0000B9040000}"/>
    <cellStyle name="Explanatory Text 7" xfId="1105" xr:uid="{00000000-0005-0000-0000-0000BA040000}"/>
    <cellStyle name="Explanatory Text 8" xfId="1106" xr:uid="{00000000-0005-0000-0000-0000BB040000}"/>
    <cellStyle name="Explanatory Text 9" xfId="1107" xr:uid="{00000000-0005-0000-0000-0000BC040000}"/>
    <cellStyle name="Fixed" xfId="1108" xr:uid="{00000000-0005-0000-0000-0000BD040000}"/>
    <cellStyle name="Good" xfId="11" builtinId="26" customBuiltin="1"/>
    <cellStyle name="Good 10" xfId="1109" xr:uid="{00000000-0005-0000-0000-0000BF040000}"/>
    <cellStyle name="Good 10 2" xfId="1110" xr:uid="{00000000-0005-0000-0000-0000C0040000}"/>
    <cellStyle name="Good 11" xfId="1111" xr:uid="{00000000-0005-0000-0000-0000C1040000}"/>
    <cellStyle name="Good 11 2" xfId="1112" xr:uid="{00000000-0005-0000-0000-0000C2040000}"/>
    <cellStyle name="Good 12" xfId="1113" xr:uid="{00000000-0005-0000-0000-0000C3040000}"/>
    <cellStyle name="Good 12 2" xfId="1114" xr:uid="{00000000-0005-0000-0000-0000C4040000}"/>
    <cellStyle name="Good 13" xfId="1115" xr:uid="{00000000-0005-0000-0000-0000C5040000}"/>
    <cellStyle name="Good 13 2" xfId="1116" xr:uid="{00000000-0005-0000-0000-0000C6040000}"/>
    <cellStyle name="Good 14" xfId="1117" xr:uid="{00000000-0005-0000-0000-0000C7040000}"/>
    <cellStyle name="Good 15" xfId="1118" xr:uid="{00000000-0005-0000-0000-0000C8040000}"/>
    <cellStyle name="Good 16" xfId="1119" xr:uid="{00000000-0005-0000-0000-0000C9040000}"/>
    <cellStyle name="Good 17" xfId="1120" xr:uid="{00000000-0005-0000-0000-0000CA040000}"/>
    <cellStyle name="Good 18" xfId="1121" xr:uid="{00000000-0005-0000-0000-0000CB040000}"/>
    <cellStyle name="Good 19" xfId="1122" xr:uid="{00000000-0005-0000-0000-0000CC040000}"/>
    <cellStyle name="Good 2" xfId="120" xr:uid="{00000000-0005-0000-0000-0000CD040000}"/>
    <cellStyle name="Good 20" xfId="1123" xr:uid="{00000000-0005-0000-0000-0000CE040000}"/>
    <cellStyle name="Good 21" xfId="1124" xr:uid="{00000000-0005-0000-0000-0000CF040000}"/>
    <cellStyle name="Good 22" xfId="1125" xr:uid="{00000000-0005-0000-0000-0000D0040000}"/>
    <cellStyle name="Good 23" xfId="1126" xr:uid="{00000000-0005-0000-0000-0000D1040000}"/>
    <cellStyle name="Good 24" xfId="1127" xr:uid="{00000000-0005-0000-0000-0000D2040000}"/>
    <cellStyle name="Good 25" xfId="1128" xr:uid="{00000000-0005-0000-0000-0000D3040000}"/>
    <cellStyle name="Good 26" xfId="1129" xr:uid="{00000000-0005-0000-0000-0000D4040000}"/>
    <cellStyle name="Good 27" xfId="1130" xr:uid="{00000000-0005-0000-0000-0000D5040000}"/>
    <cellStyle name="Good 28" xfId="1131" xr:uid="{00000000-0005-0000-0000-0000D6040000}"/>
    <cellStyle name="Good 29" xfId="1132" xr:uid="{00000000-0005-0000-0000-0000D7040000}"/>
    <cellStyle name="Good 3" xfId="1133" xr:uid="{00000000-0005-0000-0000-0000D8040000}"/>
    <cellStyle name="Good 30" xfId="1669" xr:uid="{00000000-0005-0000-0000-0000D9040000}"/>
    <cellStyle name="Good 31" xfId="1716" xr:uid="{00000000-0005-0000-0000-0000DA040000}"/>
    <cellStyle name="Good 32" xfId="1763" xr:uid="{00000000-0005-0000-0000-0000DB040000}"/>
    <cellStyle name="Good 4" xfId="1134" xr:uid="{00000000-0005-0000-0000-0000DC040000}"/>
    <cellStyle name="Good 5" xfId="1135" xr:uid="{00000000-0005-0000-0000-0000DD040000}"/>
    <cellStyle name="Good 6" xfId="1136" xr:uid="{00000000-0005-0000-0000-0000DE040000}"/>
    <cellStyle name="Good 7" xfId="1137" xr:uid="{00000000-0005-0000-0000-0000DF040000}"/>
    <cellStyle name="Good 8" xfId="1138" xr:uid="{00000000-0005-0000-0000-0000E0040000}"/>
    <cellStyle name="Good 9" xfId="1139" xr:uid="{00000000-0005-0000-0000-0000E1040000}"/>
    <cellStyle name="Heading 1" xfId="7" builtinId="16" customBuiltin="1"/>
    <cellStyle name="Heading 1 10" xfId="1141" xr:uid="{00000000-0005-0000-0000-0000E3040000}"/>
    <cellStyle name="Heading 1 10 2" xfId="1142" xr:uid="{00000000-0005-0000-0000-0000E4040000}"/>
    <cellStyle name="Heading 1 11" xfId="1143" xr:uid="{00000000-0005-0000-0000-0000E5040000}"/>
    <cellStyle name="Heading 1 11 2" xfId="1144" xr:uid="{00000000-0005-0000-0000-0000E6040000}"/>
    <cellStyle name="Heading 1 12" xfId="1145" xr:uid="{00000000-0005-0000-0000-0000E7040000}"/>
    <cellStyle name="Heading 1 12 2" xfId="1146" xr:uid="{00000000-0005-0000-0000-0000E8040000}"/>
    <cellStyle name="Heading 1 13" xfId="1147" xr:uid="{00000000-0005-0000-0000-0000E9040000}"/>
    <cellStyle name="Heading 1 13 2" xfId="1148" xr:uid="{00000000-0005-0000-0000-0000EA040000}"/>
    <cellStyle name="Heading 1 14" xfId="1149" xr:uid="{00000000-0005-0000-0000-0000EB040000}"/>
    <cellStyle name="Heading 1 14 2" xfId="1150" xr:uid="{00000000-0005-0000-0000-0000EC040000}"/>
    <cellStyle name="Heading 1 15" xfId="1151" xr:uid="{00000000-0005-0000-0000-0000ED040000}"/>
    <cellStyle name="Heading 1 15 2" xfId="1152" xr:uid="{00000000-0005-0000-0000-0000EE040000}"/>
    <cellStyle name="Heading 1 16" xfId="1153" xr:uid="{00000000-0005-0000-0000-0000EF040000}"/>
    <cellStyle name="Heading 1 16 2" xfId="1154" xr:uid="{00000000-0005-0000-0000-0000F0040000}"/>
    <cellStyle name="Heading 1 17" xfId="1155" xr:uid="{00000000-0005-0000-0000-0000F1040000}"/>
    <cellStyle name="Heading 1 18" xfId="1156" xr:uid="{00000000-0005-0000-0000-0000F2040000}"/>
    <cellStyle name="Heading 1 19" xfId="1157" xr:uid="{00000000-0005-0000-0000-0000F3040000}"/>
    <cellStyle name="Heading 1 2" xfId="121" xr:uid="{00000000-0005-0000-0000-0000F4040000}"/>
    <cellStyle name="Heading 1 2 2" xfId="1158" xr:uid="{00000000-0005-0000-0000-0000F5040000}"/>
    <cellStyle name="Heading 1 2 2 2" xfId="1159" xr:uid="{00000000-0005-0000-0000-0000F6040000}"/>
    <cellStyle name="Heading 1 2 2 2 2" xfId="1160" xr:uid="{00000000-0005-0000-0000-0000F7040000}"/>
    <cellStyle name="Heading 1 2 2 2 2 2" xfId="1161" xr:uid="{00000000-0005-0000-0000-0000F8040000}"/>
    <cellStyle name="Heading 1 2 2 3" xfId="1162" xr:uid="{00000000-0005-0000-0000-0000F9040000}"/>
    <cellStyle name="Heading 1 2 3" xfId="1163" xr:uid="{00000000-0005-0000-0000-0000FA040000}"/>
    <cellStyle name="Heading 1 2 4" xfId="1164" xr:uid="{00000000-0005-0000-0000-0000FB040000}"/>
    <cellStyle name="Heading 1 2 5" xfId="1165" xr:uid="{00000000-0005-0000-0000-0000FC040000}"/>
    <cellStyle name="Heading 1 2 6" xfId="1166" xr:uid="{00000000-0005-0000-0000-0000FD040000}"/>
    <cellStyle name="Heading 1 2 7" xfId="1167" xr:uid="{00000000-0005-0000-0000-0000FE040000}"/>
    <cellStyle name="Heading 1 2 8" xfId="1168" xr:uid="{00000000-0005-0000-0000-0000FF040000}"/>
    <cellStyle name="Heading 1 2 9" xfId="1169" xr:uid="{00000000-0005-0000-0000-000000050000}"/>
    <cellStyle name="Heading 1 20" xfId="1170" xr:uid="{00000000-0005-0000-0000-000001050000}"/>
    <cellStyle name="Heading 1 21" xfId="1171" xr:uid="{00000000-0005-0000-0000-000002050000}"/>
    <cellStyle name="Heading 1 22" xfId="1172" xr:uid="{00000000-0005-0000-0000-000003050000}"/>
    <cellStyle name="Heading 1 23" xfId="1173" xr:uid="{00000000-0005-0000-0000-000004050000}"/>
    <cellStyle name="Heading 1 24" xfId="1174" xr:uid="{00000000-0005-0000-0000-000005050000}"/>
    <cellStyle name="Heading 1 25" xfId="1175" xr:uid="{00000000-0005-0000-0000-000006050000}"/>
    <cellStyle name="Heading 1 26" xfId="1176" xr:uid="{00000000-0005-0000-0000-000007050000}"/>
    <cellStyle name="Heading 1 27" xfId="1177" xr:uid="{00000000-0005-0000-0000-000008050000}"/>
    <cellStyle name="Heading 1 28" xfId="1178" xr:uid="{00000000-0005-0000-0000-000009050000}"/>
    <cellStyle name="Heading 1 29" xfId="1179" xr:uid="{00000000-0005-0000-0000-00000A050000}"/>
    <cellStyle name="Heading 1 3" xfId="1180" xr:uid="{00000000-0005-0000-0000-00000B050000}"/>
    <cellStyle name="Heading 1 30" xfId="1181" xr:uid="{00000000-0005-0000-0000-00000C050000}"/>
    <cellStyle name="Heading 1 31" xfId="1182" xr:uid="{00000000-0005-0000-0000-00000D050000}"/>
    <cellStyle name="Heading 1 32" xfId="1183" xr:uid="{00000000-0005-0000-0000-00000E050000}"/>
    <cellStyle name="Heading 1 33" xfId="1665" xr:uid="{00000000-0005-0000-0000-00000F050000}"/>
    <cellStyle name="Heading 1 34" xfId="1712" xr:uid="{00000000-0005-0000-0000-000010050000}"/>
    <cellStyle name="Heading 1 35" xfId="1759" xr:uid="{00000000-0005-0000-0000-000011050000}"/>
    <cellStyle name="Heading 1 36" xfId="1809" xr:uid="{00000000-0005-0000-0000-000012050000}"/>
    <cellStyle name="Heading 1 37" xfId="1140" xr:uid="{00000000-0005-0000-0000-000013050000}"/>
    <cellStyle name="Heading 1 4" xfId="1184" xr:uid="{00000000-0005-0000-0000-000014050000}"/>
    <cellStyle name="Heading 1 5" xfId="1185" xr:uid="{00000000-0005-0000-0000-000015050000}"/>
    <cellStyle name="Heading 1 6" xfId="1186" xr:uid="{00000000-0005-0000-0000-000016050000}"/>
    <cellStyle name="Heading 1 7" xfId="1187" xr:uid="{00000000-0005-0000-0000-000017050000}"/>
    <cellStyle name="Heading 1 8" xfId="1188" xr:uid="{00000000-0005-0000-0000-000018050000}"/>
    <cellStyle name="Heading 1 9" xfId="1189" xr:uid="{00000000-0005-0000-0000-000019050000}"/>
    <cellStyle name="Heading 2" xfId="8" builtinId="17" customBuiltin="1"/>
    <cellStyle name="Heading 2 10" xfId="1191" xr:uid="{00000000-0005-0000-0000-00001B050000}"/>
    <cellStyle name="Heading 2 10 2" xfId="1192" xr:uid="{00000000-0005-0000-0000-00001C050000}"/>
    <cellStyle name="Heading 2 11" xfId="1193" xr:uid="{00000000-0005-0000-0000-00001D050000}"/>
    <cellStyle name="Heading 2 11 2" xfId="1194" xr:uid="{00000000-0005-0000-0000-00001E050000}"/>
    <cellStyle name="Heading 2 12" xfId="1195" xr:uid="{00000000-0005-0000-0000-00001F050000}"/>
    <cellStyle name="Heading 2 12 2" xfId="1196" xr:uid="{00000000-0005-0000-0000-000020050000}"/>
    <cellStyle name="Heading 2 13" xfId="1197" xr:uid="{00000000-0005-0000-0000-000021050000}"/>
    <cellStyle name="Heading 2 13 2" xfId="1198" xr:uid="{00000000-0005-0000-0000-000022050000}"/>
    <cellStyle name="Heading 2 14" xfId="1199" xr:uid="{00000000-0005-0000-0000-000023050000}"/>
    <cellStyle name="Heading 2 14 2" xfId="1200" xr:uid="{00000000-0005-0000-0000-000024050000}"/>
    <cellStyle name="Heading 2 15" xfId="1201" xr:uid="{00000000-0005-0000-0000-000025050000}"/>
    <cellStyle name="Heading 2 15 2" xfId="1202" xr:uid="{00000000-0005-0000-0000-000026050000}"/>
    <cellStyle name="Heading 2 16" xfId="1203" xr:uid="{00000000-0005-0000-0000-000027050000}"/>
    <cellStyle name="Heading 2 16 2" xfId="1204" xr:uid="{00000000-0005-0000-0000-000028050000}"/>
    <cellStyle name="Heading 2 17" xfId="1205" xr:uid="{00000000-0005-0000-0000-000029050000}"/>
    <cellStyle name="Heading 2 18" xfId="1206" xr:uid="{00000000-0005-0000-0000-00002A050000}"/>
    <cellStyle name="Heading 2 19" xfId="1207" xr:uid="{00000000-0005-0000-0000-00002B050000}"/>
    <cellStyle name="Heading 2 2" xfId="122" xr:uid="{00000000-0005-0000-0000-00002C050000}"/>
    <cellStyle name="Heading 2 2 2" xfId="1208" xr:uid="{00000000-0005-0000-0000-00002D050000}"/>
    <cellStyle name="Heading 2 2 2 2" xfId="1209" xr:uid="{00000000-0005-0000-0000-00002E050000}"/>
    <cellStyle name="Heading 2 2 2 2 2" xfId="1210" xr:uid="{00000000-0005-0000-0000-00002F050000}"/>
    <cellStyle name="Heading 2 2 2 2 2 2" xfId="1211" xr:uid="{00000000-0005-0000-0000-000030050000}"/>
    <cellStyle name="Heading 2 2 2 3" xfId="1212" xr:uid="{00000000-0005-0000-0000-000031050000}"/>
    <cellStyle name="Heading 2 2 3" xfId="1213" xr:uid="{00000000-0005-0000-0000-000032050000}"/>
    <cellStyle name="Heading 2 2 4" xfId="1214" xr:uid="{00000000-0005-0000-0000-000033050000}"/>
    <cellStyle name="Heading 2 2 5" xfId="1215" xr:uid="{00000000-0005-0000-0000-000034050000}"/>
    <cellStyle name="Heading 2 2 6" xfId="1216" xr:uid="{00000000-0005-0000-0000-000035050000}"/>
    <cellStyle name="Heading 2 2 7" xfId="1217" xr:uid="{00000000-0005-0000-0000-000036050000}"/>
    <cellStyle name="Heading 2 2 8" xfId="1218" xr:uid="{00000000-0005-0000-0000-000037050000}"/>
    <cellStyle name="Heading 2 2 9" xfId="1219" xr:uid="{00000000-0005-0000-0000-000038050000}"/>
    <cellStyle name="Heading 2 20" xfId="1220" xr:uid="{00000000-0005-0000-0000-000039050000}"/>
    <cellStyle name="Heading 2 21" xfId="1221" xr:uid="{00000000-0005-0000-0000-00003A050000}"/>
    <cellStyle name="Heading 2 22" xfId="1222" xr:uid="{00000000-0005-0000-0000-00003B050000}"/>
    <cellStyle name="Heading 2 23" xfId="1223" xr:uid="{00000000-0005-0000-0000-00003C050000}"/>
    <cellStyle name="Heading 2 24" xfId="1224" xr:uid="{00000000-0005-0000-0000-00003D050000}"/>
    <cellStyle name="Heading 2 25" xfId="1225" xr:uid="{00000000-0005-0000-0000-00003E050000}"/>
    <cellStyle name="Heading 2 26" xfId="1226" xr:uid="{00000000-0005-0000-0000-00003F050000}"/>
    <cellStyle name="Heading 2 27" xfId="1227" xr:uid="{00000000-0005-0000-0000-000040050000}"/>
    <cellStyle name="Heading 2 28" xfId="1228" xr:uid="{00000000-0005-0000-0000-000041050000}"/>
    <cellStyle name="Heading 2 29" xfId="1229" xr:uid="{00000000-0005-0000-0000-000042050000}"/>
    <cellStyle name="Heading 2 3" xfId="1230" xr:uid="{00000000-0005-0000-0000-000043050000}"/>
    <cellStyle name="Heading 2 30" xfId="1231" xr:uid="{00000000-0005-0000-0000-000044050000}"/>
    <cellStyle name="Heading 2 31" xfId="1232" xr:uid="{00000000-0005-0000-0000-000045050000}"/>
    <cellStyle name="Heading 2 32" xfId="1233" xr:uid="{00000000-0005-0000-0000-000046050000}"/>
    <cellStyle name="Heading 2 33" xfId="1666" xr:uid="{00000000-0005-0000-0000-000047050000}"/>
    <cellStyle name="Heading 2 34" xfId="1713" xr:uid="{00000000-0005-0000-0000-000048050000}"/>
    <cellStyle name="Heading 2 35" xfId="1760" xr:uid="{00000000-0005-0000-0000-000049050000}"/>
    <cellStyle name="Heading 2 36" xfId="1810" xr:uid="{00000000-0005-0000-0000-00004A050000}"/>
    <cellStyle name="Heading 2 37" xfId="1190" xr:uid="{00000000-0005-0000-0000-00004B050000}"/>
    <cellStyle name="Heading 2 4" xfId="1234" xr:uid="{00000000-0005-0000-0000-00004C050000}"/>
    <cellStyle name="Heading 2 5" xfId="1235" xr:uid="{00000000-0005-0000-0000-00004D050000}"/>
    <cellStyle name="Heading 2 6" xfId="1236" xr:uid="{00000000-0005-0000-0000-00004E050000}"/>
    <cellStyle name="Heading 2 7" xfId="1237" xr:uid="{00000000-0005-0000-0000-00004F050000}"/>
    <cellStyle name="Heading 2 8" xfId="1238" xr:uid="{00000000-0005-0000-0000-000050050000}"/>
    <cellStyle name="Heading 2 9" xfId="1239" xr:uid="{00000000-0005-0000-0000-000051050000}"/>
    <cellStyle name="Heading 3" xfId="9" builtinId="18" customBuiltin="1"/>
    <cellStyle name="Heading 3 10" xfId="1240" xr:uid="{00000000-0005-0000-0000-000053050000}"/>
    <cellStyle name="Heading 3 10 2" xfId="1241" xr:uid="{00000000-0005-0000-0000-000054050000}"/>
    <cellStyle name="Heading 3 11" xfId="1242" xr:uid="{00000000-0005-0000-0000-000055050000}"/>
    <cellStyle name="Heading 3 11 2" xfId="1243" xr:uid="{00000000-0005-0000-0000-000056050000}"/>
    <cellStyle name="Heading 3 12" xfId="1244" xr:uid="{00000000-0005-0000-0000-000057050000}"/>
    <cellStyle name="Heading 3 12 2" xfId="1245" xr:uid="{00000000-0005-0000-0000-000058050000}"/>
    <cellStyle name="Heading 3 13" xfId="1246" xr:uid="{00000000-0005-0000-0000-000059050000}"/>
    <cellStyle name="Heading 3 13 2" xfId="1247" xr:uid="{00000000-0005-0000-0000-00005A050000}"/>
    <cellStyle name="Heading 3 14" xfId="1248" xr:uid="{00000000-0005-0000-0000-00005B050000}"/>
    <cellStyle name="Heading 3 15" xfId="1249" xr:uid="{00000000-0005-0000-0000-00005C050000}"/>
    <cellStyle name="Heading 3 16" xfId="1250" xr:uid="{00000000-0005-0000-0000-00005D050000}"/>
    <cellStyle name="Heading 3 17" xfId="1251" xr:uid="{00000000-0005-0000-0000-00005E050000}"/>
    <cellStyle name="Heading 3 18" xfId="1252" xr:uid="{00000000-0005-0000-0000-00005F050000}"/>
    <cellStyle name="Heading 3 19" xfId="1253" xr:uid="{00000000-0005-0000-0000-000060050000}"/>
    <cellStyle name="Heading 3 2" xfId="123" xr:uid="{00000000-0005-0000-0000-000061050000}"/>
    <cellStyle name="Heading 3 20" xfId="1254" xr:uid="{00000000-0005-0000-0000-000062050000}"/>
    <cellStyle name="Heading 3 21" xfId="1255" xr:uid="{00000000-0005-0000-0000-000063050000}"/>
    <cellStyle name="Heading 3 22" xfId="1256" xr:uid="{00000000-0005-0000-0000-000064050000}"/>
    <cellStyle name="Heading 3 23" xfId="1257" xr:uid="{00000000-0005-0000-0000-000065050000}"/>
    <cellStyle name="Heading 3 24" xfId="1258" xr:uid="{00000000-0005-0000-0000-000066050000}"/>
    <cellStyle name="Heading 3 25" xfId="1259" xr:uid="{00000000-0005-0000-0000-000067050000}"/>
    <cellStyle name="Heading 3 26" xfId="1260" xr:uid="{00000000-0005-0000-0000-000068050000}"/>
    <cellStyle name="Heading 3 27" xfId="1261" xr:uid="{00000000-0005-0000-0000-000069050000}"/>
    <cellStyle name="Heading 3 28" xfId="1262" xr:uid="{00000000-0005-0000-0000-00006A050000}"/>
    <cellStyle name="Heading 3 29" xfId="1263" xr:uid="{00000000-0005-0000-0000-00006B050000}"/>
    <cellStyle name="Heading 3 3" xfId="1264" xr:uid="{00000000-0005-0000-0000-00006C050000}"/>
    <cellStyle name="Heading 3 30" xfId="1667" xr:uid="{00000000-0005-0000-0000-00006D050000}"/>
    <cellStyle name="Heading 3 31" xfId="1714" xr:uid="{00000000-0005-0000-0000-00006E050000}"/>
    <cellStyle name="Heading 3 32" xfId="1761" xr:uid="{00000000-0005-0000-0000-00006F050000}"/>
    <cellStyle name="Heading 3 4" xfId="1265" xr:uid="{00000000-0005-0000-0000-000070050000}"/>
    <cellStyle name="Heading 3 5" xfId="1266" xr:uid="{00000000-0005-0000-0000-000071050000}"/>
    <cellStyle name="Heading 3 6" xfId="1267" xr:uid="{00000000-0005-0000-0000-000072050000}"/>
    <cellStyle name="Heading 3 7" xfId="1268" xr:uid="{00000000-0005-0000-0000-000073050000}"/>
    <cellStyle name="Heading 3 8" xfId="1269" xr:uid="{00000000-0005-0000-0000-000074050000}"/>
    <cellStyle name="Heading 3 9" xfId="1270" xr:uid="{00000000-0005-0000-0000-000075050000}"/>
    <cellStyle name="Heading 4" xfId="10" builtinId="19" customBuiltin="1"/>
    <cellStyle name="Heading 4 10" xfId="1271" xr:uid="{00000000-0005-0000-0000-000077050000}"/>
    <cellStyle name="Heading 4 10 2" xfId="1272" xr:uid="{00000000-0005-0000-0000-000078050000}"/>
    <cellStyle name="Heading 4 11" xfId="1273" xr:uid="{00000000-0005-0000-0000-000079050000}"/>
    <cellStyle name="Heading 4 11 2" xfId="1274" xr:uid="{00000000-0005-0000-0000-00007A050000}"/>
    <cellStyle name="Heading 4 12" xfId="1275" xr:uid="{00000000-0005-0000-0000-00007B050000}"/>
    <cellStyle name="Heading 4 12 2" xfId="1276" xr:uid="{00000000-0005-0000-0000-00007C050000}"/>
    <cellStyle name="Heading 4 13" xfId="1277" xr:uid="{00000000-0005-0000-0000-00007D050000}"/>
    <cellStyle name="Heading 4 13 2" xfId="1278" xr:uid="{00000000-0005-0000-0000-00007E050000}"/>
    <cellStyle name="Heading 4 14" xfId="1279" xr:uid="{00000000-0005-0000-0000-00007F050000}"/>
    <cellStyle name="Heading 4 15" xfId="1280" xr:uid="{00000000-0005-0000-0000-000080050000}"/>
    <cellStyle name="Heading 4 16" xfId="1281" xr:uid="{00000000-0005-0000-0000-000081050000}"/>
    <cellStyle name="Heading 4 17" xfId="1282" xr:uid="{00000000-0005-0000-0000-000082050000}"/>
    <cellStyle name="Heading 4 18" xfId="1283" xr:uid="{00000000-0005-0000-0000-000083050000}"/>
    <cellStyle name="Heading 4 19" xfId="1284" xr:uid="{00000000-0005-0000-0000-000084050000}"/>
    <cellStyle name="Heading 4 2" xfId="124" xr:uid="{00000000-0005-0000-0000-000085050000}"/>
    <cellStyle name="Heading 4 20" xfId="1285" xr:uid="{00000000-0005-0000-0000-000086050000}"/>
    <cellStyle name="Heading 4 21" xfId="1286" xr:uid="{00000000-0005-0000-0000-000087050000}"/>
    <cellStyle name="Heading 4 22" xfId="1287" xr:uid="{00000000-0005-0000-0000-000088050000}"/>
    <cellStyle name="Heading 4 23" xfId="1288" xr:uid="{00000000-0005-0000-0000-000089050000}"/>
    <cellStyle name="Heading 4 24" xfId="1289" xr:uid="{00000000-0005-0000-0000-00008A050000}"/>
    <cellStyle name="Heading 4 25" xfId="1290" xr:uid="{00000000-0005-0000-0000-00008B050000}"/>
    <cellStyle name="Heading 4 26" xfId="1291" xr:uid="{00000000-0005-0000-0000-00008C050000}"/>
    <cellStyle name="Heading 4 27" xfId="1292" xr:uid="{00000000-0005-0000-0000-00008D050000}"/>
    <cellStyle name="Heading 4 28" xfId="1293" xr:uid="{00000000-0005-0000-0000-00008E050000}"/>
    <cellStyle name="Heading 4 29" xfId="1294" xr:uid="{00000000-0005-0000-0000-00008F050000}"/>
    <cellStyle name="Heading 4 3" xfId="1295" xr:uid="{00000000-0005-0000-0000-000090050000}"/>
    <cellStyle name="Heading 4 30" xfId="1668" xr:uid="{00000000-0005-0000-0000-000091050000}"/>
    <cellStyle name="Heading 4 31" xfId="1715" xr:uid="{00000000-0005-0000-0000-000092050000}"/>
    <cellStyle name="Heading 4 32" xfId="1762" xr:uid="{00000000-0005-0000-0000-000093050000}"/>
    <cellStyle name="Heading 4 4" xfId="1296" xr:uid="{00000000-0005-0000-0000-000094050000}"/>
    <cellStyle name="Heading 4 5" xfId="1297" xr:uid="{00000000-0005-0000-0000-000095050000}"/>
    <cellStyle name="Heading 4 6" xfId="1298" xr:uid="{00000000-0005-0000-0000-000096050000}"/>
    <cellStyle name="Heading 4 7" xfId="1299" xr:uid="{00000000-0005-0000-0000-000097050000}"/>
    <cellStyle name="Heading 4 8" xfId="1300" xr:uid="{00000000-0005-0000-0000-000098050000}"/>
    <cellStyle name="Heading 4 9" xfId="1301" xr:uid="{00000000-0005-0000-0000-000099050000}"/>
    <cellStyle name="Hyperlink 2" xfId="1827" xr:uid="{00000000-0005-0000-0000-00009A050000}"/>
    <cellStyle name="Input" xfId="14" builtinId="20" customBuiltin="1"/>
    <cellStyle name="Input 10" xfId="1302" xr:uid="{00000000-0005-0000-0000-00009C050000}"/>
    <cellStyle name="Input 10 2" xfId="1303" xr:uid="{00000000-0005-0000-0000-00009D050000}"/>
    <cellStyle name="Input 11" xfId="1304" xr:uid="{00000000-0005-0000-0000-00009E050000}"/>
    <cellStyle name="Input 11 2" xfId="1305" xr:uid="{00000000-0005-0000-0000-00009F050000}"/>
    <cellStyle name="Input 12" xfId="1306" xr:uid="{00000000-0005-0000-0000-0000A0050000}"/>
    <cellStyle name="Input 12 2" xfId="1307" xr:uid="{00000000-0005-0000-0000-0000A1050000}"/>
    <cellStyle name="Input 13" xfId="1308" xr:uid="{00000000-0005-0000-0000-0000A2050000}"/>
    <cellStyle name="Input 13 2" xfId="1309" xr:uid="{00000000-0005-0000-0000-0000A3050000}"/>
    <cellStyle name="Input 14" xfId="1310" xr:uid="{00000000-0005-0000-0000-0000A4050000}"/>
    <cellStyle name="Input 15" xfId="1311" xr:uid="{00000000-0005-0000-0000-0000A5050000}"/>
    <cellStyle name="Input 16" xfId="1312" xr:uid="{00000000-0005-0000-0000-0000A6050000}"/>
    <cellStyle name="Input 17" xfId="1313" xr:uid="{00000000-0005-0000-0000-0000A7050000}"/>
    <cellStyle name="Input 18" xfId="1314" xr:uid="{00000000-0005-0000-0000-0000A8050000}"/>
    <cellStyle name="Input 19" xfId="1315" xr:uid="{00000000-0005-0000-0000-0000A9050000}"/>
    <cellStyle name="Input 2" xfId="125" xr:uid="{00000000-0005-0000-0000-0000AA050000}"/>
    <cellStyle name="Input 20" xfId="1316" xr:uid="{00000000-0005-0000-0000-0000AB050000}"/>
    <cellStyle name="Input 21" xfId="1317" xr:uid="{00000000-0005-0000-0000-0000AC050000}"/>
    <cellStyle name="Input 22" xfId="1318" xr:uid="{00000000-0005-0000-0000-0000AD050000}"/>
    <cellStyle name="Input 23" xfId="1319" xr:uid="{00000000-0005-0000-0000-0000AE050000}"/>
    <cellStyle name="Input 24" xfId="1320" xr:uid="{00000000-0005-0000-0000-0000AF050000}"/>
    <cellStyle name="Input 25" xfId="1321" xr:uid="{00000000-0005-0000-0000-0000B0050000}"/>
    <cellStyle name="Input 26" xfId="1322" xr:uid="{00000000-0005-0000-0000-0000B1050000}"/>
    <cellStyle name="Input 27" xfId="1323" xr:uid="{00000000-0005-0000-0000-0000B2050000}"/>
    <cellStyle name="Input 28" xfId="1324" xr:uid="{00000000-0005-0000-0000-0000B3050000}"/>
    <cellStyle name="Input 29" xfId="1325" xr:uid="{00000000-0005-0000-0000-0000B4050000}"/>
    <cellStyle name="Input 3" xfId="1326" xr:uid="{00000000-0005-0000-0000-0000B5050000}"/>
    <cellStyle name="Input 30" xfId="1672" xr:uid="{00000000-0005-0000-0000-0000B6050000}"/>
    <cellStyle name="Input 31" xfId="1719" xr:uid="{00000000-0005-0000-0000-0000B7050000}"/>
    <cellStyle name="Input 32" xfId="1766" xr:uid="{00000000-0005-0000-0000-0000B8050000}"/>
    <cellStyle name="Input 4" xfId="1327" xr:uid="{00000000-0005-0000-0000-0000B9050000}"/>
    <cellStyle name="Input 5" xfId="1328" xr:uid="{00000000-0005-0000-0000-0000BA050000}"/>
    <cellStyle name="Input 6" xfId="1329" xr:uid="{00000000-0005-0000-0000-0000BB050000}"/>
    <cellStyle name="Input 7" xfId="1330" xr:uid="{00000000-0005-0000-0000-0000BC050000}"/>
    <cellStyle name="Input 8" xfId="1331" xr:uid="{00000000-0005-0000-0000-0000BD050000}"/>
    <cellStyle name="Input 9" xfId="1332" xr:uid="{00000000-0005-0000-0000-0000BE050000}"/>
    <cellStyle name="Linked Cell" xfId="17" builtinId="24" customBuiltin="1"/>
    <cellStyle name="Linked Cell 10" xfId="1333" xr:uid="{00000000-0005-0000-0000-0000C0050000}"/>
    <cellStyle name="Linked Cell 10 2" xfId="1334" xr:uid="{00000000-0005-0000-0000-0000C1050000}"/>
    <cellStyle name="Linked Cell 11" xfId="1335" xr:uid="{00000000-0005-0000-0000-0000C2050000}"/>
    <cellStyle name="Linked Cell 11 2" xfId="1336" xr:uid="{00000000-0005-0000-0000-0000C3050000}"/>
    <cellStyle name="Linked Cell 12" xfId="1337" xr:uid="{00000000-0005-0000-0000-0000C4050000}"/>
    <cellStyle name="Linked Cell 12 2" xfId="1338" xr:uid="{00000000-0005-0000-0000-0000C5050000}"/>
    <cellStyle name="Linked Cell 13" xfId="1339" xr:uid="{00000000-0005-0000-0000-0000C6050000}"/>
    <cellStyle name="Linked Cell 13 2" xfId="1340" xr:uid="{00000000-0005-0000-0000-0000C7050000}"/>
    <cellStyle name="Linked Cell 14" xfId="1341" xr:uid="{00000000-0005-0000-0000-0000C8050000}"/>
    <cellStyle name="Linked Cell 15" xfId="1342" xr:uid="{00000000-0005-0000-0000-0000C9050000}"/>
    <cellStyle name="Linked Cell 16" xfId="1343" xr:uid="{00000000-0005-0000-0000-0000CA050000}"/>
    <cellStyle name="Linked Cell 17" xfId="1344" xr:uid="{00000000-0005-0000-0000-0000CB050000}"/>
    <cellStyle name="Linked Cell 18" xfId="1345" xr:uid="{00000000-0005-0000-0000-0000CC050000}"/>
    <cellStyle name="Linked Cell 19" xfId="1346" xr:uid="{00000000-0005-0000-0000-0000CD050000}"/>
    <cellStyle name="Linked Cell 2" xfId="126" xr:uid="{00000000-0005-0000-0000-0000CE050000}"/>
    <cellStyle name="Linked Cell 20" xfId="1347" xr:uid="{00000000-0005-0000-0000-0000CF050000}"/>
    <cellStyle name="Linked Cell 21" xfId="1348" xr:uid="{00000000-0005-0000-0000-0000D0050000}"/>
    <cellStyle name="Linked Cell 22" xfId="1349" xr:uid="{00000000-0005-0000-0000-0000D1050000}"/>
    <cellStyle name="Linked Cell 23" xfId="1350" xr:uid="{00000000-0005-0000-0000-0000D2050000}"/>
    <cellStyle name="Linked Cell 24" xfId="1351" xr:uid="{00000000-0005-0000-0000-0000D3050000}"/>
    <cellStyle name="Linked Cell 25" xfId="1352" xr:uid="{00000000-0005-0000-0000-0000D4050000}"/>
    <cellStyle name="Linked Cell 26" xfId="1353" xr:uid="{00000000-0005-0000-0000-0000D5050000}"/>
    <cellStyle name="Linked Cell 27" xfId="1354" xr:uid="{00000000-0005-0000-0000-0000D6050000}"/>
    <cellStyle name="Linked Cell 28" xfId="1355" xr:uid="{00000000-0005-0000-0000-0000D7050000}"/>
    <cellStyle name="Linked Cell 29" xfId="1356" xr:uid="{00000000-0005-0000-0000-0000D8050000}"/>
    <cellStyle name="Linked Cell 3" xfId="1357" xr:uid="{00000000-0005-0000-0000-0000D9050000}"/>
    <cellStyle name="Linked Cell 30" xfId="1675" xr:uid="{00000000-0005-0000-0000-0000DA050000}"/>
    <cellStyle name="Linked Cell 31" xfId="1722" xr:uid="{00000000-0005-0000-0000-0000DB050000}"/>
    <cellStyle name="Linked Cell 32" xfId="1769" xr:uid="{00000000-0005-0000-0000-0000DC050000}"/>
    <cellStyle name="Linked Cell 4" xfId="1358" xr:uid="{00000000-0005-0000-0000-0000DD050000}"/>
    <cellStyle name="Linked Cell 5" xfId="1359" xr:uid="{00000000-0005-0000-0000-0000DE050000}"/>
    <cellStyle name="Linked Cell 6" xfId="1360" xr:uid="{00000000-0005-0000-0000-0000DF050000}"/>
    <cellStyle name="Linked Cell 7" xfId="1361" xr:uid="{00000000-0005-0000-0000-0000E0050000}"/>
    <cellStyle name="Linked Cell 8" xfId="1362" xr:uid="{00000000-0005-0000-0000-0000E1050000}"/>
    <cellStyle name="Linked Cell 9" xfId="1363" xr:uid="{00000000-0005-0000-0000-0000E2050000}"/>
    <cellStyle name="Neutral" xfId="13" builtinId="28" customBuiltin="1"/>
    <cellStyle name="Neutral 10" xfId="1364" xr:uid="{00000000-0005-0000-0000-0000E4050000}"/>
    <cellStyle name="Neutral 10 2" xfId="1365" xr:uid="{00000000-0005-0000-0000-0000E5050000}"/>
    <cellStyle name="Neutral 11" xfId="1366" xr:uid="{00000000-0005-0000-0000-0000E6050000}"/>
    <cellStyle name="Neutral 11 2" xfId="1367" xr:uid="{00000000-0005-0000-0000-0000E7050000}"/>
    <cellStyle name="Neutral 12" xfId="1368" xr:uid="{00000000-0005-0000-0000-0000E8050000}"/>
    <cellStyle name="Neutral 12 2" xfId="1369" xr:uid="{00000000-0005-0000-0000-0000E9050000}"/>
    <cellStyle name="Neutral 13" xfId="1370" xr:uid="{00000000-0005-0000-0000-0000EA050000}"/>
    <cellStyle name="Neutral 13 2" xfId="1371" xr:uid="{00000000-0005-0000-0000-0000EB050000}"/>
    <cellStyle name="Neutral 14" xfId="1372" xr:uid="{00000000-0005-0000-0000-0000EC050000}"/>
    <cellStyle name="Neutral 15" xfId="1373" xr:uid="{00000000-0005-0000-0000-0000ED050000}"/>
    <cellStyle name="Neutral 16" xfId="1374" xr:uid="{00000000-0005-0000-0000-0000EE050000}"/>
    <cellStyle name="Neutral 17" xfId="1375" xr:uid="{00000000-0005-0000-0000-0000EF050000}"/>
    <cellStyle name="Neutral 18" xfId="1376" xr:uid="{00000000-0005-0000-0000-0000F0050000}"/>
    <cellStyle name="Neutral 19" xfId="1377" xr:uid="{00000000-0005-0000-0000-0000F1050000}"/>
    <cellStyle name="Neutral 2" xfId="127" xr:uid="{00000000-0005-0000-0000-0000F2050000}"/>
    <cellStyle name="Neutral 20" xfId="1378" xr:uid="{00000000-0005-0000-0000-0000F3050000}"/>
    <cellStyle name="Neutral 21" xfId="1379" xr:uid="{00000000-0005-0000-0000-0000F4050000}"/>
    <cellStyle name="Neutral 22" xfId="1380" xr:uid="{00000000-0005-0000-0000-0000F5050000}"/>
    <cellStyle name="Neutral 23" xfId="1381" xr:uid="{00000000-0005-0000-0000-0000F6050000}"/>
    <cellStyle name="Neutral 24" xfId="1382" xr:uid="{00000000-0005-0000-0000-0000F7050000}"/>
    <cellStyle name="Neutral 25" xfId="1383" xr:uid="{00000000-0005-0000-0000-0000F8050000}"/>
    <cellStyle name="Neutral 26" xfId="1384" xr:uid="{00000000-0005-0000-0000-0000F9050000}"/>
    <cellStyle name="Neutral 27" xfId="1385" xr:uid="{00000000-0005-0000-0000-0000FA050000}"/>
    <cellStyle name="Neutral 28" xfId="1386" xr:uid="{00000000-0005-0000-0000-0000FB050000}"/>
    <cellStyle name="Neutral 29" xfId="1387" xr:uid="{00000000-0005-0000-0000-0000FC050000}"/>
    <cellStyle name="Neutral 3" xfId="1388" xr:uid="{00000000-0005-0000-0000-0000FD050000}"/>
    <cellStyle name="Neutral 30" xfId="1671" xr:uid="{00000000-0005-0000-0000-0000FE050000}"/>
    <cellStyle name="Neutral 31" xfId="1718" xr:uid="{00000000-0005-0000-0000-0000FF050000}"/>
    <cellStyle name="Neutral 32" xfId="1765" xr:uid="{00000000-0005-0000-0000-000000060000}"/>
    <cellStyle name="Neutral 4" xfId="1389" xr:uid="{00000000-0005-0000-0000-000001060000}"/>
    <cellStyle name="Neutral 5" xfId="1390" xr:uid="{00000000-0005-0000-0000-000002060000}"/>
    <cellStyle name="Neutral 6" xfId="1391" xr:uid="{00000000-0005-0000-0000-000003060000}"/>
    <cellStyle name="Neutral 7" xfId="1392" xr:uid="{00000000-0005-0000-0000-000004060000}"/>
    <cellStyle name="Neutral 8" xfId="1393" xr:uid="{00000000-0005-0000-0000-000005060000}"/>
    <cellStyle name="Neutral 9" xfId="1394" xr:uid="{00000000-0005-0000-0000-000006060000}"/>
    <cellStyle name="Normal" xfId="0" builtinId="0" customBuiltin="1"/>
    <cellStyle name="Normal 10" xfId="1395" xr:uid="{00000000-0005-0000-0000-000008060000}"/>
    <cellStyle name="Normal 10 2" xfId="1396" xr:uid="{00000000-0005-0000-0000-000009060000}"/>
    <cellStyle name="Normal 11" xfId="1397" xr:uid="{00000000-0005-0000-0000-00000A060000}"/>
    <cellStyle name="Normal 11 2" xfId="1398" xr:uid="{00000000-0005-0000-0000-00000B060000}"/>
    <cellStyle name="Normal 12" xfId="1399" xr:uid="{00000000-0005-0000-0000-00000C060000}"/>
    <cellStyle name="Normal 12 2" xfId="1400" xr:uid="{00000000-0005-0000-0000-00000D060000}"/>
    <cellStyle name="Normal 13" xfId="1401" xr:uid="{00000000-0005-0000-0000-00000E060000}"/>
    <cellStyle name="Normal 13 2" xfId="1402" xr:uid="{00000000-0005-0000-0000-00000F060000}"/>
    <cellStyle name="Normal 14" xfId="1403" xr:uid="{00000000-0005-0000-0000-000010060000}"/>
    <cellStyle name="Normal 14 2" xfId="1404" xr:uid="{00000000-0005-0000-0000-000011060000}"/>
    <cellStyle name="Normal 15" xfId="1405" xr:uid="{00000000-0005-0000-0000-000012060000}"/>
    <cellStyle name="Normal 15 2" xfId="1406" xr:uid="{00000000-0005-0000-0000-000013060000}"/>
    <cellStyle name="Normal 16" xfId="1407" xr:uid="{00000000-0005-0000-0000-000014060000}"/>
    <cellStyle name="Normal 16 2" xfId="1408" xr:uid="{00000000-0005-0000-0000-000015060000}"/>
    <cellStyle name="Normal 17" xfId="1409" xr:uid="{00000000-0005-0000-0000-000016060000}"/>
    <cellStyle name="Normal 18" xfId="1410" xr:uid="{00000000-0005-0000-0000-000017060000}"/>
    <cellStyle name="Normal 19" xfId="1411" xr:uid="{00000000-0005-0000-0000-000018060000}"/>
    <cellStyle name="Normal 2" xfId="87" xr:uid="{00000000-0005-0000-0000-000019060000}"/>
    <cellStyle name="Normal 2 2" xfId="78" xr:uid="{00000000-0005-0000-0000-00001A060000}"/>
    <cellStyle name="Normal 2 2 2" xfId="1413" xr:uid="{00000000-0005-0000-0000-00001B060000}"/>
    <cellStyle name="Normal 2 2 2 2" xfId="1414" xr:uid="{00000000-0005-0000-0000-00001C060000}"/>
    <cellStyle name="Normal 2 2 2 2 2" xfId="1415" xr:uid="{00000000-0005-0000-0000-00001D060000}"/>
    <cellStyle name="Normal 2 2 3" xfId="1416" xr:uid="{00000000-0005-0000-0000-00001E060000}"/>
    <cellStyle name="Normal 2 2 4" xfId="1412" xr:uid="{00000000-0005-0000-0000-00001F060000}"/>
    <cellStyle name="Normal 2 3" xfId="1417" xr:uid="{00000000-0005-0000-0000-000020060000}"/>
    <cellStyle name="Normal 2 4" xfId="1418" xr:uid="{00000000-0005-0000-0000-000021060000}"/>
    <cellStyle name="Normal 2 5" xfId="1419" xr:uid="{00000000-0005-0000-0000-000022060000}"/>
    <cellStyle name="Normal 2 6" xfId="1420" xr:uid="{00000000-0005-0000-0000-000023060000}"/>
    <cellStyle name="Normal 2 7" xfId="1421" xr:uid="{00000000-0005-0000-0000-000024060000}"/>
    <cellStyle name="Normal 2 8" xfId="1422" xr:uid="{00000000-0005-0000-0000-000025060000}"/>
    <cellStyle name="Normal 2 9" xfId="1423" xr:uid="{00000000-0005-0000-0000-000026060000}"/>
    <cellStyle name="Normal 20" xfId="1424" xr:uid="{00000000-0005-0000-0000-000027060000}"/>
    <cellStyle name="Normal 21" xfId="1425" xr:uid="{00000000-0005-0000-0000-000028060000}"/>
    <cellStyle name="Normal 22" xfId="1426" xr:uid="{00000000-0005-0000-0000-000029060000}"/>
    <cellStyle name="Normal 23" xfId="1427" xr:uid="{00000000-0005-0000-0000-00002A060000}"/>
    <cellStyle name="Normal 24" xfId="1428" xr:uid="{00000000-0005-0000-0000-00002B060000}"/>
    <cellStyle name="Normal 25" xfId="1429" xr:uid="{00000000-0005-0000-0000-00002C060000}"/>
    <cellStyle name="Normal 26" xfId="1430" xr:uid="{00000000-0005-0000-0000-00002D060000}"/>
    <cellStyle name="Normal 27" xfId="1431" xr:uid="{00000000-0005-0000-0000-00002E060000}"/>
    <cellStyle name="Normal 28" xfId="1432" xr:uid="{00000000-0005-0000-0000-00002F060000}"/>
    <cellStyle name="Normal 29" xfId="1433" xr:uid="{00000000-0005-0000-0000-000030060000}"/>
    <cellStyle name="Normal 3" xfId="65" xr:uid="{00000000-0005-0000-0000-000031060000}"/>
    <cellStyle name="Normal 3 2" xfId="1434" xr:uid="{00000000-0005-0000-0000-000032060000}"/>
    <cellStyle name="Normal 30" xfId="1435" xr:uid="{00000000-0005-0000-0000-000033060000}"/>
    <cellStyle name="Normal 31" xfId="1436" xr:uid="{00000000-0005-0000-0000-000034060000}"/>
    <cellStyle name="Normal 32" xfId="1658" xr:uid="{00000000-0005-0000-0000-000035060000}"/>
    <cellStyle name="Normal 33" xfId="1705" xr:uid="{00000000-0005-0000-0000-000036060000}"/>
    <cellStyle name="Normal 34" xfId="1752" xr:uid="{00000000-0005-0000-0000-000037060000}"/>
    <cellStyle name="Normal 35" xfId="1803" xr:uid="{00000000-0005-0000-0000-000038060000}"/>
    <cellStyle name="Normal 36" xfId="188" xr:uid="{00000000-0005-0000-0000-000039060000}"/>
    <cellStyle name="Normal 37" xfId="1847" xr:uid="{00000000-0005-0000-0000-00003A060000}"/>
    <cellStyle name="Normal 4" xfId="1437" xr:uid="{00000000-0005-0000-0000-00003B060000}"/>
    <cellStyle name="Normal 5" xfId="1438" xr:uid="{00000000-0005-0000-0000-00003C060000}"/>
    <cellStyle name="Normal 6" xfId="1439" xr:uid="{00000000-0005-0000-0000-00003D060000}"/>
    <cellStyle name="Normal 7" xfId="1440" xr:uid="{00000000-0005-0000-0000-00003E060000}"/>
    <cellStyle name="Normal 8" xfId="1441" xr:uid="{00000000-0005-0000-0000-00003F060000}"/>
    <cellStyle name="Normal 9" xfId="1442" xr:uid="{00000000-0005-0000-0000-000040060000}"/>
    <cellStyle name="Note" xfId="20" builtinId="10" customBuiltin="1"/>
    <cellStyle name="Note 10" xfId="1443" xr:uid="{00000000-0005-0000-0000-000042060000}"/>
    <cellStyle name="Note 10 2" xfId="1444" xr:uid="{00000000-0005-0000-0000-000043060000}"/>
    <cellStyle name="Note 11" xfId="1445" xr:uid="{00000000-0005-0000-0000-000044060000}"/>
    <cellStyle name="Note 11 2" xfId="1446" xr:uid="{00000000-0005-0000-0000-000045060000}"/>
    <cellStyle name="Note 12" xfId="1447" xr:uid="{00000000-0005-0000-0000-000046060000}"/>
    <cellStyle name="Note 12 2" xfId="1448" xr:uid="{00000000-0005-0000-0000-000047060000}"/>
    <cellStyle name="Note 13" xfId="1449" xr:uid="{00000000-0005-0000-0000-000048060000}"/>
    <cellStyle name="Note 13 2" xfId="1450" xr:uid="{00000000-0005-0000-0000-000049060000}"/>
    <cellStyle name="Note 14" xfId="1451" xr:uid="{00000000-0005-0000-0000-00004A060000}"/>
    <cellStyle name="Note 15" xfId="1452" xr:uid="{00000000-0005-0000-0000-00004B060000}"/>
    <cellStyle name="Note 16" xfId="1453" xr:uid="{00000000-0005-0000-0000-00004C060000}"/>
    <cellStyle name="Note 17" xfId="1454" xr:uid="{00000000-0005-0000-0000-00004D060000}"/>
    <cellStyle name="Note 18" xfId="1455" xr:uid="{00000000-0005-0000-0000-00004E060000}"/>
    <cellStyle name="Note 19" xfId="1456" xr:uid="{00000000-0005-0000-0000-00004F060000}"/>
    <cellStyle name="Note 2" xfId="128" xr:uid="{00000000-0005-0000-0000-000050060000}"/>
    <cellStyle name="Note 2 2" xfId="1457" xr:uid="{00000000-0005-0000-0000-000051060000}"/>
    <cellStyle name="Note 20" xfId="1458" xr:uid="{00000000-0005-0000-0000-000052060000}"/>
    <cellStyle name="Note 21" xfId="1459" xr:uid="{00000000-0005-0000-0000-000053060000}"/>
    <cellStyle name="Note 22" xfId="1460" xr:uid="{00000000-0005-0000-0000-000054060000}"/>
    <cellStyle name="Note 23" xfId="1461" xr:uid="{00000000-0005-0000-0000-000055060000}"/>
    <cellStyle name="Note 24" xfId="1462" xr:uid="{00000000-0005-0000-0000-000056060000}"/>
    <cellStyle name="Note 25" xfId="1463" xr:uid="{00000000-0005-0000-0000-000057060000}"/>
    <cellStyle name="Note 26" xfId="1464" xr:uid="{00000000-0005-0000-0000-000058060000}"/>
    <cellStyle name="Note 27" xfId="1465" xr:uid="{00000000-0005-0000-0000-000059060000}"/>
    <cellStyle name="Note 28" xfId="1466" xr:uid="{00000000-0005-0000-0000-00005A060000}"/>
    <cellStyle name="Note 29" xfId="1467" xr:uid="{00000000-0005-0000-0000-00005B060000}"/>
    <cellStyle name="Note 3" xfId="1468" xr:uid="{00000000-0005-0000-0000-00005C060000}"/>
    <cellStyle name="Note 30" xfId="1678" xr:uid="{00000000-0005-0000-0000-00005D060000}"/>
    <cellStyle name="Note 31" xfId="1725" xr:uid="{00000000-0005-0000-0000-00005E060000}"/>
    <cellStyle name="Note 32" xfId="1772" xr:uid="{00000000-0005-0000-0000-00005F060000}"/>
    <cellStyle name="Note 33" xfId="1811" xr:uid="{00000000-0005-0000-0000-000060060000}"/>
    <cellStyle name="Note 34" xfId="1802" xr:uid="{00000000-0005-0000-0000-000061060000}"/>
    <cellStyle name="Note 4" xfId="1469" xr:uid="{00000000-0005-0000-0000-000062060000}"/>
    <cellStyle name="Note 5" xfId="1470" xr:uid="{00000000-0005-0000-0000-000063060000}"/>
    <cellStyle name="Note 6" xfId="1471" xr:uid="{00000000-0005-0000-0000-000064060000}"/>
    <cellStyle name="Note 7" xfId="1472" xr:uid="{00000000-0005-0000-0000-000065060000}"/>
    <cellStyle name="Note 8" xfId="1473" xr:uid="{00000000-0005-0000-0000-000066060000}"/>
    <cellStyle name="Note 9" xfId="1474" xr:uid="{00000000-0005-0000-0000-000067060000}"/>
    <cellStyle name="Output" xfId="15" builtinId="21" customBuiltin="1"/>
    <cellStyle name="Output 10" xfId="1475" xr:uid="{00000000-0005-0000-0000-000069060000}"/>
    <cellStyle name="Output 10 2" xfId="1476" xr:uid="{00000000-0005-0000-0000-00006A060000}"/>
    <cellStyle name="Output 11" xfId="1477" xr:uid="{00000000-0005-0000-0000-00006B060000}"/>
    <cellStyle name="Output 11 2" xfId="1478" xr:uid="{00000000-0005-0000-0000-00006C060000}"/>
    <cellStyle name="Output 12" xfId="1479" xr:uid="{00000000-0005-0000-0000-00006D060000}"/>
    <cellStyle name="Output 12 2" xfId="1480" xr:uid="{00000000-0005-0000-0000-00006E060000}"/>
    <cellStyle name="Output 13" xfId="1481" xr:uid="{00000000-0005-0000-0000-00006F060000}"/>
    <cellStyle name="Output 13 2" xfId="1482" xr:uid="{00000000-0005-0000-0000-000070060000}"/>
    <cellStyle name="Output 14" xfId="1483" xr:uid="{00000000-0005-0000-0000-000071060000}"/>
    <cellStyle name="Output 15" xfId="1484" xr:uid="{00000000-0005-0000-0000-000072060000}"/>
    <cellStyle name="Output 16" xfId="1485" xr:uid="{00000000-0005-0000-0000-000073060000}"/>
    <cellStyle name="Output 17" xfId="1486" xr:uid="{00000000-0005-0000-0000-000074060000}"/>
    <cellStyle name="Output 18" xfId="1487" xr:uid="{00000000-0005-0000-0000-000075060000}"/>
    <cellStyle name="Output 19" xfId="1488" xr:uid="{00000000-0005-0000-0000-000076060000}"/>
    <cellStyle name="Output 2" xfId="129" xr:uid="{00000000-0005-0000-0000-000077060000}"/>
    <cellStyle name="Output 20" xfId="1489" xr:uid="{00000000-0005-0000-0000-000078060000}"/>
    <cellStyle name="Output 21" xfId="1490" xr:uid="{00000000-0005-0000-0000-000079060000}"/>
    <cellStyle name="Output 22" xfId="1491" xr:uid="{00000000-0005-0000-0000-00007A060000}"/>
    <cellStyle name="Output 23" xfId="1492" xr:uid="{00000000-0005-0000-0000-00007B060000}"/>
    <cellStyle name="Output 24" xfId="1493" xr:uid="{00000000-0005-0000-0000-00007C060000}"/>
    <cellStyle name="Output 25" xfId="1494" xr:uid="{00000000-0005-0000-0000-00007D060000}"/>
    <cellStyle name="Output 26" xfId="1495" xr:uid="{00000000-0005-0000-0000-00007E060000}"/>
    <cellStyle name="Output 27" xfId="1496" xr:uid="{00000000-0005-0000-0000-00007F060000}"/>
    <cellStyle name="Output 28" xfId="1497" xr:uid="{00000000-0005-0000-0000-000080060000}"/>
    <cellStyle name="Output 29" xfId="1498" xr:uid="{00000000-0005-0000-0000-000081060000}"/>
    <cellStyle name="Output 3" xfId="1499" xr:uid="{00000000-0005-0000-0000-000082060000}"/>
    <cellStyle name="Output 30" xfId="1673" xr:uid="{00000000-0005-0000-0000-000083060000}"/>
    <cellStyle name="Output 31" xfId="1720" xr:uid="{00000000-0005-0000-0000-000084060000}"/>
    <cellStyle name="Output 32" xfId="1767" xr:uid="{00000000-0005-0000-0000-000085060000}"/>
    <cellStyle name="Output 4" xfId="1500" xr:uid="{00000000-0005-0000-0000-000086060000}"/>
    <cellStyle name="Output 5" xfId="1501" xr:uid="{00000000-0005-0000-0000-000087060000}"/>
    <cellStyle name="Output 6" xfId="1502" xr:uid="{00000000-0005-0000-0000-000088060000}"/>
    <cellStyle name="Output 7" xfId="1503" xr:uid="{00000000-0005-0000-0000-000089060000}"/>
    <cellStyle name="Output 8" xfId="1504" xr:uid="{00000000-0005-0000-0000-00008A060000}"/>
    <cellStyle name="Output 9" xfId="1505" xr:uid="{00000000-0005-0000-0000-00008B060000}"/>
    <cellStyle name="Percent" xfId="5" builtinId="5" customBuiltin="1"/>
    <cellStyle name="Percent 10" xfId="1507" xr:uid="{00000000-0005-0000-0000-00008D060000}"/>
    <cellStyle name="Percent 10 2" xfId="1508" xr:uid="{00000000-0005-0000-0000-00008E060000}"/>
    <cellStyle name="Percent 11" xfId="1509" xr:uid="{00000000-0005-0000-0000-00008F060000}"/>
    <cellStyle name="Percent 11 2" xfId="1510" xr:uid="{00000000-0005-0000-0000-000090060000}"/>
    <cellStyle name="Percent 12" xfId="1511" xr:uid="{00000000-0005-0000-0000-000091060000}"/>
    <cellStyle name="Percent 12 2" xfId="1512" xr:uid="{00000000-0005-0000-0000-000092060000}"/>
    <cellStyle name="Percent 13" xfId="1513" xr:uid="{00000000-0005-0000-0000-000093060000}"/>
    <cellStyle name="Percent 13 2" xfId="1514" xr:uid="{00000000-0005-0000-0000-000094060000}"/>
    <cellStyle name="Percent 14" xfId="1515" xr:uid="{00000000-0005-0000-0000-000095060000}"/>
    <cellStyle name="Percent 15" xfId="1516" xr:uid="{00000000-0005-0000-0000-000096060000}"/>
    <cellStyle name="Percent 16" xfId="1517" xr:uid="{00000000-0005-0000-0000-000097060000}"/>
    <cellStyle name="Percent 17" xfId="1518" xr:uid="{00000000-0005-0000-0000-000098060000}"/>
    <cellStyle name="Percent 18" xfId="1519" xr:uid="{00000000-0005-0000-0000-000099060000}"/>
    <cellStyle name="Percent 19" xfId="1520" xr:uid="{00000000-0005-0000-0000-00009A060000}"/>
    <cellStyle name="Percent 2" xfId="130" xr:uid="{00000000-0005-0000-0000-00009B060000}"/>
    <cellStyle name="Percent 2 2" xfId="1522" xr:uid="{00000000-0005-0000-0000-00009C060000}"/>
    <cellStyle name="Percent 2 3" xfId="1523" xr:uid="{00000000-0005-0000-0000-00009D060000}"/>
    <cellStyle name="Percent 2 4" xfId="1524" xr:uid="{00000000-0005-0000-0000-00009E060000}"/>
    <cellStyle name="Percent 2 5" xfId="1525" xr:uid="{00000000-0005-0000-0000-00009F060000}"/>
    <cellStyle name="Percent 2 6" xfId="1526" xr:uid="{00000000-0005-0000-0000-0000A0060000}"/>
    <cellStyle name="Percent 2 7" xfId="1527" xr:uid="{00000000-0005-0000-0000-0000A1060000}"/>
    <cellStyle name="Percent 2 8" xfId="1528" xr:uid="{00000000-0005-0000-0000-0000A2060000}"/>
    <cellStyle name="Percent 2 9" xfId="1521" xr:uid="{00000000-0005-0000-0000-0000A3060000}"/>
    <cellStyle name="Percent 20" xfId="1529" xr:uid="{00000000-0005-0000-0000-0000A4060000}"/>
    <cellStyle name="Percent 21" xfId="1530" xr:uid="{00000000-0005-0000-0000-0000A5060000}"/>
    <cellStyle name="Percent 22" xfId="1531" xr:uid="{00000000-0005-0000-0000-0000A6060000}"/>
    <cellStyle name="Percent 23" xfId="1532" xr:uid="{00000000-0005-0000-0000-0000A7060000}"/>
    <cellStyle name="Percent 24" xfId="1533" xr:uid="{00000000-0005-0000-0000-0000A8060000}"/>
    <cellStyle name="Percent 25" xfId="1534" xr:uid="{00000000-0005-0000-0000-0000A9060000}"/>
    <cellStyle name="Percent 26" xfId="1535" xr:uid="{00000000-0005-0000-0000-0000AA060000}"/>
    <cellStyle name="Percent 27" xfId="1536" xr:uid="{00000000-0005-0000-0000-0000AB060000}"/>
    <cellStyle name="Percent 28" xfId="1537" xr:uid="{00000000-0005-0000-0000-0000AC060000}"/>
    <cellStyle name="Percent 29" xfId="1538" xr:uid="{00000000-0005-0000-0000-0000AD060000}"/>
    <cellStyle name="Percent 3" xfId="1539" xr:uid="{00000000-0005-0000-0000-0000AE060000}"/>
    <cellStyle name="Percent 30" xfId="1663" xr:uid="{00000000-0005-0000-0000-0000AF060000}"/>
    <cellStyle name="Percent 31" xfId="1710" xr:uid="{00000000-0005-0000-0000-0000B0060000}"/>
    <cellStyle name="Percent 32" xfId="1757" xr:uid="{00000000-0005-0000-0000-0000B1060000}"/>
    <cellStyle name="Percent 33" xfId="1808" xr:uid="{00000000-0005-0000-0000-0000B2060000}"/>
    <cellStyle name="Percent 34" xfId="1506" xr:uid="{00000000-0005-0000-0000-0000B3060000}"/>
    <cellStyle name="Percent 4" xfId="1540" xr:uid="{00000000-0005-0000-0000-0000B4060000}"/>
    <cellStyle name="Percent 5" xfId="1541" xr:uid="{00000000-0005-0000-0000-0000B5060000}"/>
    <cellStyle name="Percent 6" xfId="1542" xr:uid="{00000000-0005-0000-0000-0000B6060000}"/>
    <cellStyle name="Percent 7" xfId="1543" xr:uid="{00000000-0005-0000-0000-0000B7060000}"/>
    <cellStyle name="Percent 8" xfId="1544" xr:uid="{00000000-0005-0000-0000-0000B8060000}"/>
    <cellStyle name="Percent 9" xfId="1545" xr:uid="{00000000-0005-0000-0000-0000B9060000}"/>
    <cellStyle name="Title" xfId="6" builtinId="15" customBuiltin="1"/>
    <cellStyle name="Title 10" xfId="1546" xr:uid="{00000000-0005-0000-0000-0000BB060000}"/>
    <cellStyle name="Title 10 2" xfId="1547" xr:uid="{00000000-0005-0000-0000-0000BC060000}"/>
    <cellStyle name="Title 11" xfId="1548" xr:uid="{00000000-0005-0000-0000-0000BD060000}"/>
    <cellStyle name="Title 11 2" xfId="1549" xr:uid="{00000000-0005-0000-0000-0000BE060000}"/>
    <cellStyle name="Title 12" xfId="1550" xr:uid="{00000000-0005-0000-0000-0000BF060000}"/>
    <cellStyle name="Title 12 2" xfId="1551" xr:uid="{00000000-0005-0000-0000-0000C0060000}"/>
    <cellStyle name="Title 13" xfId="1552" xr:uid="{00000000-0005-0000-0000-0000C1060000}"/>
    <cellStyle name="Title 13 2" xfId="1553" xr:uid="{00000000-0005-0000-0000-0000C2060000}"/>
    <cellStyle name="Title 14" xfId="1554" xr:uid="{00000000-0005-0000-0000-0000C3060000}"/>
    <cellStyle name="Title 15" xfId="1555" xr:uid="{00000000-0005-0000-0000-0000C4060000}"/>
    <cellStyle name="Title 16" xfId="1556" xr:uid="{00000000-0005-0000-0000-0000C5060000}"/>
    <cellStyle name="Title 17" xfId="1557" xr:uid="{00000000-0005-0000-0000-0000C6060000}"/>
    <cellStyle name="Title 18" xfId="1558" xr:uid="{00000000-0005-0000-0000-0000C7060000}"/>
    <cellStyle name="Title 19" xfId="1559" xr:uid="{00000000-0005-0000-0000-0000C8060000}"/>
    <cellStyle name="Title 2" xfId="131" xr:uid="{00000000-0005-0000-0000-0000C9060000}"/>
    <cellStyle name="Title 20" xfId="1560" xr:uid="{00000000-0005-0000-0000-0000CA060000}"/>
    <cellStyle name="Title 21" xfId="1561" xr:uid="{00000000-0005-0000-0000-0000CB060000}"/>
    <cellStyle name="Title 22" xfId="1562" xr:uid="{00000000-0005-0000-0000-0000CC060000}"/>
    <cellStyle name="Title 23" xfId="1563" xr:uid="{00000000-0005-0000-0000-0000CD060000}"/>
    <cellStyle name="Title 24" xfId="1564" xr:uid="{00000000-0005-0000-0000-0000CE060000}"/>
    <cellStyle name="Title 25" xfId="1565" xr:uid="{00000000-0005-0000-0000-0000CF060000}"/>
    <cellStyle name="Title 26" xfId="1566" xr:uid="{00000000-0005-0000-0000-0000D0060000}"/>
    <cellStyle name="Title 27" xfId="1567" xr:uid="{00000000-0005-0000-0000-0000D1060000}"/>
    <cellStyle name="Title 28" xfId="1568" xr:uid="{00000000-0005-0000-0000-0000D2060000}"/>
    <cellStyle name="Title 29" xfId="1569" xr:uid="{00000000-0005-0000-0000-0000D3060000}"/>
    <cellStyle name="Title 3" xfId="1570" xr:uid="{00000000-0005-0000-0000-0000D4060000}"/>
    <cellStyle name="Title 30" xfId="1664" xr:uid="{00000000-0005-0000-0000-0000D5060000}"/>
    <cellStyle name="Title 31" xfId="1711" xr:uid="{00000000-0005-0000-0000-0000D6060000}"/>
    <cellStyle name="Title 32" xfId="1758" xr:uid="{00000000-0005-0000-0000-0000D7060000}"/>
    <cellStyle name="Title 4" xfId="1571" xr:uid="{00000000-0005-0000-0000-0000D8060000}"/>
    <cellStyle name="Title 5" xfId="1572" xr:uid="{00000000-0005-0000-0000-0000D9060000}"/>
    <cellStyle name="Title 6" xfId="1573" xr:uid="{00000000-0005-0000-0000-0000DA060000}"/>
    <cellStyle name="Title 7" xfId="1574" xr:uid="{00000000-0005-0000-0000-0000DB060000}"/>
    <cellStyle name="Title 8" xfId="1575" xr:uid="{00000000-0005-0000-0000-0000DC060000}"/>
    <cellStyle name="Title 9" xfId="1576" xr:uid="{00000000-0005-0000-0000-0000DD060000}"/>
    <cellStyle name="Total" xfId="22" builtinId="25" customBuiltin="1"/>
    <cellStyle name="Total 10" xfId="1578" xr:uid="{00000000-0005-0000-0000-0000DF060000}"/>
    <cellStyle name="Total 10 2" xfId="1579" xr:uid="{00000000-0005-0000-0000-0000E0060000}"/>
    <cellStyle name="Total 11" xfId="1580" xr:uid="{00000000-0005-0000-0000-0000E1060000}"/>
    <cellStyle name="Total 11 2" xfId="1581" xr:uid="{00000000-0005-0000-0000-0000E2060000}"/>
    <cellStyle name="Total 12" xfId="1582" xr:uid="{00000000-0005-0000-0000-0000E3060000}"/>
    <cellStyle name="Total 12 2" xfId="1583" xr:uid="{00000000-0005-0000-0000-0000E4060000}"/>
    <cellStyle name="Total 13" xfId="1584" xr:uid="{00000000-0005-0000-0000-0000E5060000}"/>
    <cellStyle name="Total 13 2" xfId="1585" xr:uid="{00000000-0005-0000-0000-0000E6060000}"/>
    <cellStyle name="Total 14" xfId="1586" xr:uid="{00000000-0005-0000-0000-0000E7060000}"/>
    <cellStyle name="Total 14 2" xfId="1587" xr:uid="{00000000-0005-0000-0000-0000E8060000}"/>
    <cellStyle name="Total 15" xfId="1588" xr:uid="{00000000-0005-0000-0000-0000E9060000}"/>
    <cellStyle name="Total 15 2" xfId="1589" xr:uid="{00000000-0005-0000-0000-0000EA060000}"/>
    <cellStyle name="Total 16" xfId="1590" xr:uid="{00000000-0005-0000-0000-0000EB060000}"/>
    <cellStyle name="Total 16 2" xfId="1591" xr:uid="{00000000-0005-0000-0000-0000EC060000}"/>
    <cellStyle name="Total 17" xfId="1592" xr:uid="{00000000-0005-0000-0000-0000ED060000}"/>
    <cellStyle name="Total 18" xfId="1593" xr:uid="{00000000-0005-0000-0000-0000EE060000}"/>
    <cellStyle name="Total 19" xfId="1594" xr:uid="{00000000-0005-0000-0000-0000EF060000}"/>
    <cellStyle name="Total 2" xfId="132" xr:uid="{00000000-0005-0000-0000-0000F0060000}"/>
    <cellStyle name="Total 2 2" xfId="1595" xr:uid="{00000000-0005-0000-0000-0000F1060000}"/>
    <cellStyle name="Total 2 2 2" xfId="1596" xr:uid="{00000000-0005-0000-0000-0000F2060000}"/>
    <cellStyle name="Total 2 2 2 2" xfId="1597" xr:uid="{00000000-0005-0000-0000-0000F3060000}"/>
    <cellStyle name="Total 2 2 2 2 2" xfId="1598" xr:uid="{00000000-0005-0000-0000-0000F4060000}"/>
    <cellStyle name="Total 2 2 3" xfId="1599" xr:uid="{00000000-0005-0000-0000-0000F5060000}"/>
    <cellStyle name="Total 2 3" xfId="1600" xr:uid="{00000000-0005-0000-0000-0000F6060000}"/>
    <cellStyle name="Total 2 4" xfId="1601" xr:uid="{00000000-0005-0000-0000-0000F7060000}"/>
    <cellStyle name="Total 2 5" xfId="1602" xr:uid="{00000000-0005-0000-0000-0000F8060000}"/>
    <cellStyle name="Total 2 6" xfId="1603" xr:uid="{00000000-0005-0000-0000-0000F9060000}"/>
    <cellStyle name="Total 2 7" xfId="1604" xr:uid="{00000000-0005-0000-0000-0000FA060000}"/>
    <cellStyle name="Total 2 8" xfId="1605" xr:uid="{00000000-0005-0000-0000-0000FB060000}"/>
    <cellStyle name="Total 2 9" xfId="1606" xr:uid="{00000000-0005-0000-0000-0000FC060000}"/>
    <cellStyle name="Total 20" xfId="1607" xr:uid="{00000000-0005-0000-0000-0000FD060000}"/>
    <cellStyle name="Total 21" xfId="1608" xr:uid="{00000000-0005-0000-0000-0000FE060000}"/>
    <cellStyle name="Total 22" xfId="1609" xr:uid="{00000000-0005-0000-0000-0000FF060000}"/>
    <cellStyle name="Total 23" xfId="1610" xr:uid="{00000000-0005-0000-0000-000000070000}"/>
    <cellStyle name="Total 24" xfId="1611" xr:uid="{00000000-0005-0000-0000-000001070000}"/>
    <cellStyle name="Total 25" xfId="1612" xr:uid="{00000000-0005-0000-0000-000002070000}"/>
    <cellStyle name="Total 26" xfId="1613" xr:uid="{00000000-0005-0000-0000-000003070000}"/>
    <cellStyle name="Total 27" xfId="1614" xr:uid="{00000000-0005-0000-0000-000004070000}"/>
    <cellStyle name="Total 28" xfId="1615" xr:uid="{00000000-0005-0000-0000-000005070000}"/>
    <cellStyle name="Total 29" xfId="1616" xr:uid="{00000000-0005-0000-0000-000006070000}"/>
    <cellStyle name="Total 3" xfId="1617" xr:uid="{00000000-0005-0000-0000-000007070000}"/>
    <cellStyle name="Total 30" xfId="1618" xr:uid="{00000000-0005-0000-0000-000008070000}"/>
    <cellStyle name="Total 31" xfId="1619" xr:uid="{00000000-0005-0000-0000-000009070000}"/>
    <cellStyle name="Total 32" xfId="1620" xr:uid="{00000000-0005-0000-0000-00000A070000}"/>
    <cellStyle name="Total 33" xfId="1680" xr:uid="{00000000-0005-0000-0000-00000B070000}"/>
    <cellStyle name="Total 34" xfId="1727" xr:uid="{00000000-0005-0000-0000-00000C070000}"/>
    <cellStyle name="Total 35" xfId="1774" xr:uid="{00000000-0005-0000-0000-00000D070000}"/>
    <cellStyle name="Total 36" xfId="1812" xr:uid="{00000000-0005-0000-0000-00000E070000}"/>
    <cellStyle name="Total 37" xfId="1577" xr:uid="{00000000-0005-0000-0000-00000F070000}"/>
    <cellStyle name="Total 4" xfId="1621" xr:uid="{00000000-0005-0000-0000-000010070000}"/>
    <cellStyle name="Total 5" xfId="1622" xr:uid="{00000000-0005-0000-0000-000011070000}"/>
    <cellStyle name="Total 6" xfId="1623" xr:uid="{00000000-0005-0000-0000-000012070000}"/>
    <cellStyle name="Total 7" xfId="1624" xr:uid="{00000000-0005-0000-0000-000013070000}"/>
    <cellStyle name="Total 8" xfId="1625" xr:uid="{00000000-0005-0000-0000-000014070000}"/>
    <cellStyle name="Total 9" xfId="1626" xr:uid="{00000000-0005-0000-0000-000015070000}"/>
    <cellStyle name="Warning Text" xfId="19" builtinId="11" customBuiltin="1"/>
    <cellStyle name="Warning Text 10" xfId="1627" xr:uid="{00000000-0005-0000-0000-000017070000}"/>
    <cellStyle name="Warning Text 10 2" xfId="1628" xr:uid="{00000000-0005-0000-0000-000018070000}"/>
    <cellStyle name="Warning Text 11" xfId="1629" xr:uid="{00000000-0005-0000-0000-000019070000}"/>
    <cellStyle name="Warning Text 11 2" xfId="1630" xr:uid="{00000000-0005-0000-0000-00001A070000}"/>
    <cellStyle name="Warning Text 12" xfId="1631" xr:uid="{00000000-0005-0000-0000-00001B070000}"/>
    <cellStyle name="Warning Text 12 2" xfId="1632" xr:uid="{00000000-0005-0000-0000-00001C070000}"/>
    <cellStyle name="Warning Text 13" xfId="1633" xr:uid="{00000000-0005-0000-0000-00001D070000}"/>
    <cellStyle name="Warning Text 13 2" xfId="1634" xr:uid="{00000000-0005-0000-0000-00001E070000}"/>
    <cellStyle name="Warning Text 14" xfId="1635" xr:uid="{00000000-0005-0000-0000-00001F070000}"/>
    <cellStyle name="Warning Text 15" xfId="1636" xr:uid="{00000000-0005-0000-0000-000020070000}"/>
    <cellStyle name="Warning Text 16" xfId="1637" xr:uid="{00000000-0005-0000-0000-000021070000}"/>
    <cellStyle name="Warning Text 17" xfId="1638" xr:uid="{00000000-0005-0000-0000-000022070000}"/>
    <cellStyle name="Warning Text 18" xfId="1639" xr:uid="{00000000-0005-0000-0000-000023070000}"/>
    <cellStyle name="Warning Text 19" xfId="1640" xr:uid="{00000000-0005-0000-0000-000024070000}"/>
    <cellStyle name="Warning Text 2" xfId="133" xr:uid="{00000000-0005-0000-0000-000025070000}"/>
    <cellStyle name="Warning Text 20" xfId="1641" xr:uid="{00000000-0005-0000-0000-000026070000}"/>
    <cellStyle name="Warning Text 21" xfId="1642" xr:uid="{00000000-0005-0000-0000-000027070000}"/>
    <cellStyle name="Warning Text 22" xfId="1643" xr:uid="{00000000-0005-0000-0000-000028070000}"/>
    <cellStyle name="Warning Text 23" xfId="1644" xr:uid="{00000000-0005-0000-0000-000029070000}"/>
    <cellStyle name="Warning Text 24" xfId="1645" xr:uid="{00000000-0005-0000-0000-00002A070000}"/>
    <cellStyle name="Warning Text 25" xfId="1646" xr:uid="{00000000-0005-0000-0000-00002B070000}"/>
    <cellStyle name="Warning Text 26" xfId="1647" xr:uid="{00000000-0005-0000-0000-00002C070000}"/>
    <cellStyle name="Warning Text 27" xfId="1648" xr:uid="{00000000-0005-0000-0000-00002D070000}"/>
    <cellStyle name="Warning Text 28" xfId="1649" xr:uid="{00000000-0005-0000-0000-00002E070000}"/>
    <cellStyle name="Warning Text 29" xfId="1650" xr:uid="{00000000-0005-0000-0000-00002F070000}"/>
    <cellStyle name="Warning Text 3" xfId="1651" xr:uid="{00000000-0005-0000-0000-000030070000}"/>
    <cellStyle name="Warning Text 30" xfId="1677" xr:uid="{00000000-0005-0000-0000-000031070000}"/>
    <cellStyle name="Warning Text 31" xfId="1724" xr:uid="{00000000-0005-0000-0000-000032070000}"/>
    <cellStyle name="Warning Text 32" xfId="1771" xr:uid="{00000000-0005-0000-0000-000033070000}"/>
    <cellStyle name="Warning Text 4" xfId="1652" xr:uid="{00000000-0005-0000-0000-000034070000}"/>
    <cellStyle name="Warning Text 5" xfId="1653" xr:uid="{00000000-0005-0000-0000-000035070000}"/>
    <cellStyle name="Warning Text 6" xfId="1654" xr:uid="{00000000-0005-0000-0000-000036070000}"/>
    <cellStyle name="Warning Text 7" xfId="1655" xr:uid="{00000000-0005-0000-0000-000037070000}"/>
    <cellStyle name="Warning Text 8" xfId="1656" xr:uid="{00000000-0005-0000-0000-000038070000}"/>
    <cellStyle name="Warning Text 9" xfId="1657" xr:uid="{00000000-0005-0000-0000-00003907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externalLink" Target="externalLinks/externalLink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5600350376371"/>
          <c:y val="4.9350356629150167E-2"/>
          <c:w val="0.59466185345450429"/>
          <c:h val="0.87846947047385815"/>
        </c:manualLayout>
      </c:layout>
      <c:lineChart>
        <c:grouping val="standard"/>
        <c:varyColors val="0"/>
        <c:ser>
          <c:idx val="0"/>
          <c:order val="0"/>
          <c:tx>
            <c:v>Total Indirect Costs</c:v>
          </c:tx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'Indirect Rates last 7 years'!$J$7:$P$7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'Indirect Rates last 7 years'!$J$8:$P$8</c:f>
              <c:numCache>
                <c:formatCode>#,##0</c:formatCode>
                <c:ptCount val="7"/>
                <c:pt idx="0">
                  <c:v>1533096</c:v>
                </c:pt>
                <c:pt idx="1">
                  <c:v>1485510</c:v>
                </c:pt>
                <c:pt idx="2">
                  <c:v>1820084</c:v>
                </c:pt>
                <c:pt idx="3">
                  <c:v>1732561</c:v>
                </c:pt>
                <c:pt idx="4">
                  <c:v>1721529</c:v>
                </c:pt>
                <c:pt idx="5" formatCode="#,##0.00">
                  <c:v>1785073</c:v>
                </c:pt>
                <c:pt idx="6">
                  <c:v>1766391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97-1241-8F38-CF51E870C3B9}"/>
            </c:ext>
          </c:extLst>
        </c:ser>
        <c:ser>
          <c:idx val="1"/>
          <c:order val="1"/>
          <c:tx>
            <c:v>Total Direct Cost Base</c:v>
          </c:tx>
          <c:marker>
            <c:symbol val="none"/>
          </c:marker>
          <c:dLbls>
            <c:dLbl>
              <c:idx val="4"/>
              <c:layout>
                <c:manualLayout>
                  <c:x val="1.4281633818908884E-3"/>
                  <c:y val="-6.83945284377249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7126535275635534E-3"/>
                  <c:y val="6.4794816414686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8563267637817767E-3"/>
                  <c:y val="-7.1994240460763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'Indirect Rates last 7 years'!$J$7:$P$7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'Indirect Rates last 7 years'!$J$9:$P$9</c:f>
              <c:numCache>
                <c:formatCode>#,##0</c:formatCode>
                <c:ptCount val="7"/>
                <c:pt idx="0">
                  <c:v>3696253</c:v>
                </c:pt>
                <c:pt idx="1">
                  <c:v>4162252</c:v>
                </c:pt>
                <c:pt idx="2">
                  <c:v>5072814</c:v>
                </c:pt>
                <c:pt idx="3">
                  <c:v>5498504</c:v>
                </c:pt>
                <c:pt idx="4">
                  <c:v>4798104</c:v>
                </c:pt>
                <c:pt idx="5" formatCode="#,##0.00">
                  <c:v>4816432</c:v>
                </c:pt>
                <c:pt idx="6">
                  <c:v>5264626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97-1241-8F38-CF51E870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51840"/>
        <c:axId val="45653376"/>
      </c:lineChart>
      <c:lineChart>
        <c:grouping val="standard"/>
        <c:varyColors val="0"/>
        <c:ser>
          <c:idx val="2"/>
          <c:order val="2"/>
          <c:tx>
            <c:v>Indirect Cost Rate</c:v>
          </c:tx>
          <c:marker>
            <c:symbol val="none"/>
          </c:marker>
          <c:dLbls>
            <c:dLbl>
              <c:idx val="4"/>
              <c:layout>
                <c:manualLayout>
                  <c:x val="-4.2844901456726651E-3"/>
                  <c:y val="3.239740820734341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2844901456726651E-3"/>
                  <c:y val="-3.239740820734341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4275921165381321E-2"/>
                  <c:y val="-4.3196544276457916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'Indirect Rates last 7 years'!$J$10:$P$10</c:f>
              <c:numCache>
                <c:formatCode>0.00%</c:formatCode>
                <c:ptCount val="7"/>
                <c:pt idx="0">
                  <c:v>0.41477030928348246</c:v>
                </c:pt>
                <c:pt idx="1">
                  <c:v>0.35690054326359866</c:v>
                </c:pt>
                <c:pt idx="2">
                  <c:v>0.35879178696478919</c:v>
                </c:pt>
                <c:pt idx="3">
                  <c:v>0.31509679723793965</c:v>
                </c:pt>
                <c:pt idx="4">
                  <c:v>0.35879359847139619</c:v>
                </c:pt>
                <c:pt idx="5">
                  <c:v>0.37062144757779203</c:v>
                </c:pt>
                <c:pt idx="6">
                  <c:v>0.33552069985598215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97-1241-8F38-CF51E870C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77184"/>
        <c:axId val="45675648"/>
      </c:lineChart>
      <c:catAx>
        <c:axId val="45651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53376"/>
        <c:crosses val="autoZero"/>
        <c:auto val="1"/>
        <c:lblAlgn val="ctr"/>
        <c:lblOffset val="100"/>
        <c:noMultiLvlLbl val="0"/>
      </c:catAx>
      <c:valAx>
        <c:axId val="456533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651840"/>
        <c:crosses val="autoZero"/>
        <c:crossBetween val="between"/>
      </c:valAx>
      <c:valAx>
        <c:axId val="45675648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solidFill>
            <a:srgbClr val="92D050"/>
          </a:solidFill>
        </c:spPr>
        <c:crossAx val="45677184"/>
        <c:crosses val="max"/>
        <c:crossBetween val="between"/>
      </c:valAx>
      <c:catAx>
        <c:axId val="4567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75648"/>
        <c:crosses val="autoZero"/>
        <c:auto val="1"/>
        <c:lblAlgn val="ctr"/>
        <c:lblOffset val="100"/>
        <c:noMultiLvlLbl val="0"/>
      </c:cat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12</xdr:row>
      <xdr:rowOff>0</xdr:rowOff>
    </xdr:from>
    <xdr:to>
      <xdr:col>16</xdr:col>
      <xdr:colOff>205740</xdr:colOff>
      <xdr:row>39</xdr:row>
      <xdr:rowOff>91440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ostofi/AppData/Local/Temp/Copy%20of%20Copy%20of%20Grant%20History-May%202017.xlsx" TargetMode="External" 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Receipts 5-31-2017"/>
      <sheetName val="AR report 5-31-2017"/>
      <sheetName val="17 Summary"/>
      <sheetName val="FFR-dpm"/>
      <sheetName val="100"/>
      <sheetName val="110"/>
      <sheetName val="111"/>
      <sheetName val="114-00"/>
      <sheetName val="117-00-15"/>
      <sheetName val="118-00-15"/>
      <sheetName val="119-00"/>
      <sheetName val="120"/>
      <sheetName val="122"/>
      <sheetName val="123-68"/>
      <sheetName val="124-69"/>
      <sheetName val="126"/>
      <sheetName val="128"/>
      <sheetName val="135"/>
      <sheetName val="138"/>
      <sheetName val="142"/>
      <sheetName val="143"/>
      <sheetName val="152"/>
      <sheetName val="153"/>
      <sheetName val="160"/>
      <sheetName val="162"/>
      <sheetName val="211"/>
      <sheetName val="216"/>
      <sheetName val="220"/>
      <sheetName val="306"/>
      <sheetName val="309"/>
      <sheetName val="310"/>
      <sheetName val="311"/>
      <sheetName val="908"/>
      <sheetName val="911"/>
      <sheetName val="917"/>
      <sheetName val="921"/>
      <sheetName val="923"/>
      <sheetName val="927"/>
      <sheetName val="929"/>
      <sheetName val="930"/>
      <sheetName val="932"/>
      <sheetName val="935"/>
      <sheetName val="936"/>
      <sheetName val="937"/>
      <sheetName val="938"/>
      <sheetName val="939"/>
      <sheetName val="941"/>
      <sheetName val="942"/>
      <sheetName val="638 detail"/>
      <sheetName val="103"/>
      <sheetName val="109"/>
      <sheetName val="112-03"/>
      <sheetName val="112-04"/>
      <sheetName val="112-05"/>
      <sheetName val="112-06"/>
      <sheetName val="125"/>
      <sheetName val="131"/>
      <sheetName val="141"/>
      <sheetName val="148"/>
      <sheetName val="149"/>
      <sheetName val="151"/>
      <sheetName val="202"/>
      <sheetName val="206"/>
      <sheetName val="207"/>
      <sheetName val="209"/>
      <sheetName val="210"/>
      <sheetName val="212"/>
      <sheetName val="250"/>
      <sheetName val="308"/>
      <sheetName val="330"/>
      <sheetName val="331"/>
      <sheetName val="400"/>
      <sheetName val="907-03"/>
      <sheetName val="909"/>
      <sheetName val="910"/>
      <sheetName val="912"/>
      <sheetName val="913"/>
      <sheetName val="915"/>
      <sheetName val="916"/>
      <sheetName val="918"/>
      <sheetName val="919"/>
      <sheetName val="920"/>
      <sheetName val="922"/>
      <sheetName val="924"/>
      <sheetName val="925"/>
      <sheetName val="926"/>
      <sheetName val="928"/>
      <sheetName val="931"/>
      <sheetName val="933"/>
      <sheetName val="934"/>
      <sheetName val="208"/>
    </sheetNames>
    <sheetDataSet>
      <sheetData sheetId="0"/>
      <sheetData sheetId="1"/>
      <sheetData sheetId="2"/>
      <sheetData sheetId="3"/>
      <sheetData sheetId="4">
        <row r="27">
          <cell r="L27">
            <v>2481769.0799999991</v>
          </cell>
        </row>
        <row r="28">
          <cell r="F28">
            <v>715500</v>
          </cell>
          <cell r="I28">
            <v>1111418.73</v>
          </cell>
          <cell r="J28">
            <v>-1233654.8500000001</v>
          </cell>
          <cell r="K28">
            <v>-1605974.7599999998</v>
          </cell>
          <cell r="L28">
            <v>2085850.3499999992</v>
          </cell>
        </row>
      </sheetData>
      <sheetData sheetId="5">
        <row r="28">
          <cell r="L28">
            <v>207823.41000000003</v>
          </cell>
        </row>
        <row r="29">
          <cell r="F29">
            <v>735150</v>
          </cell>
          <cell r="I29">
            <v>605483</v>
          </cell>
          <cell r="J29">
            <v>-584260.64</v>
          </cell>
          <cell r="K29">
            <v>142243.25</v>
          </cell>
          <cell r="L29">
            <v>337490.41000000003</v>
          </cell>
        </row>
      </sheetData>
      <sheetData sheetId="6">
        <row r="23">
          <cell r="K23">
            <v>28125.25</v>
          </cell>
        </row>
        <row r="38">
          <cell r="L38">
            <v>146628.07</v>
          </cell>
        </row>
        <row r="39">
          <cell r="I39">
            <v>171987.26</v>
          </cell>
          <cell r="J39">
            <v>-222993.65</v>
          </cell>
          <cell r="K39">
            <v>73736.320000000036</v>
          </cell>
          <cell r="L39">
            <v>-25359.190000000002</v>
          </cell>
        </row>
      </sheetData>
      <sheetData sheetId="7">
        <row r="13">
          <cell r="L13">
            <v>1382843.4300000002</v>
          </cell>
        </row>
        <row r="14">
          <cell r="I14">
            <v>316628.14</v>
          </cell>
          <cell r="J14">
            <v>-235196.94</v>
          </cell>
          <cell r="K14">
            <v>169664.01000000007</v>
          </cell>
          <cell r="L14">
            <v>1066215.29</v>
          </cell>
        </row>
      </sheetData>
      <sheetData sheetId="8">
        <row r="7">
          <cell r="L7">
            <v>335229.55000000005</v>
          </cell>
        </row>
        <row r="8">
          <cell r="F8">
            <v>994225</v>
          </cell>
        </row>
        <row r="9">
          <cell r="I9">
            <v>606141.98</v>
          </cell>
          <cell r="J9">
            <v>-647311.70000000007</v>
          </cell>
          <cell r="K9">
            <v>129458.99999999988</v>
          </cell>
          <cell r="L9">
            <v>723312.57000000007</v>
          </cell>
        </row>
      </sheetData>
      <sheetData sheetId="9">
        <row r="9">
          <cell r="L9">
            <v>777680.09999999986</v>
          </cell>
        </row>
        <row r="10">
          <cell r="I10">
            <v>522769.51</v>
          </cell>
          <cell r="J10">
            <v>-530963</v>
          </cell>
          <cell r="K10">
            <v>139418.70000000007</v>
          </cell>
          <cell r="L10">
            <v>254910.58999999985</v>
          </cell>
        </row>
      </sheetData>
      <sheetData sheetId="10">
        <row r="8">
          <cell r="L8">
            <v>353766.88</v>
          </cell>
        </row>
        <row r="9">
          <cell r="F9">
            <v>362525</v>
          </cell>
          <cell r="I9">
            <v>152669.35999999999</v>
          </cell>
          <cell r="J9">
            <v>-143263.79999999999</v>
          </cell>
          <cell r="K9">
            <v>80617.47</v>
          </cell>
          <cell r="L9">
            <v>563622.52</v>
          </cell>
        </row>
      </sheetData>
      <sheetData sheetId="11"/>
      <sheetData sheetId="12">
        <row r="32">
          <cell r="L32">
            <v>247050.16999999998</v>
          </cell>
        </row>
        <row r="33">
          <cell r="I33">
            <v>221895.55000000002</v>
          </cell>
          <cell r="J33">
            <v>-167654.51</v>
          </cell>
          <cell r="K33">
            <v>95190.87</v>
          </cell>
          <cell r="L33">
            <v>25154.619999999966</v>
          </cell>
        </row>
      </sheetData>
      <sheetData sheetId="13">
        <row r="7">
          <cell r="L7">
            <v>87429.540000000008</v>
          </cell>
        </row>
        <row r="8">
          <cell r="I8">
            <v>36057.480000000003</v>
          </cell>
          <cell r="J8">
            <v>-59515</v>
          </cell>
          <cell r="K8">
            <v>3967.8100000000049</v>
          </cell>
          <cell r="L8">
            <v>51372.060000000005</v>
          </cell>
        </row>
      </sheetData>
      <sheetData sheetId="14">
        <row r="6">
          <cell r="L6">
            <v>-7175.8800000000047</v>
          </cell>
        </row>
        <row r="7">
          <cell r="F7">
            <v>100000</v>
          </cell>
          <cell r="I7">
            <v>45798.31</v>
          </cell>
          <cell r="J7">
            <v>-66769.62</v>
          </cell>
          <cell r="K7">
            <v>14744.100000000006</v>
          </cell>
          <cell r="L7">
            <v>47025.81</v>
          </cell>
        </row>
      </sheetData>
      <sheetData sheetId="15">
        <row r="6">
          <cell r="F6">
            <v>120000</v>
          </cell>
          <cell r="I6">
            <v>0</v>
          </cell>
          <cell r="J6">
            <v>0</v>
          </cell>
          <cell r="K6">
            <v>0</v>
          </cell>
          <cell r="L6">
            <v>120000</v>
          </cell>
        </row>
      </sheetData>
      <sheetData sheetId="16">
        <row r="12">
          <cell r="L12">
            <v>12824.559999999987</v>
          </cell>
        </row>
        <row r="13">
          <cell r="J13">
            <v>6710.56</v>
          </cell>
          <cell r="K13">
            <v>0</v>
          </cell>
        </row>
        <row r="14">
          <cell r="L14">
            <v>12824.559999999998</v>
          </cell>
        </row>
      </sheetData>
      <sheetData sheetId="17">
        <row r="16">
          <cell r="K16">
            <v>-11396.899999999996</v>
          </cell>
        </row>
        <row r="18">
          <cell r="K18">
            <v>-11396.899999999965</v>
          </cell>
        </row>
        <row r="33">
          <cell r="L33">
            <v>29475.78</v>
          </cell>
        </row>
        <row r="35">
          <cell r="I35">
            <v>6582.44</v>
          </cell>
          <cell r="J35">
            <v>-792.54000000000087</v>
          </cell>
          <cell r="L35">
            <v>27893.34</v>
          </cell>
        </row>
        <row r="42">
          <cell r="K42">
            <v>13336.169999999998</v>
          </cell>
        </row>
      </sheetData>
      <sheetData sheetId="18"/>
      <sheetData sheetId="19">
        <row r="21">
          <cell r="K21">
            <v>1496.9199999999255</v>
          </cell>
        </row>
        <row r="58">
          <cell r="L58">
            <v>505601.47000000003</v>
          </cell>
        </row>
        <row r="59">
          <cell r="I59">
            <v>504643.07999999996</v>
          </cell>
          <cell r="J59">
            <v>-522875.08000000007</v>
          </cell>
          <cell r="L59">
            <v>958.39000000007218</v>
          </cell>
        </row>
        <row r="60">
          <cell r="I60">
            <v>0</v>
          </cell>
          <cell r="K60">
            <v>-4594.7700000000186</v>
          </cell>
        </row>
      </sheetData>
      <sheetData sheetId="20">
        <row r="8">
          <cell r="M8">
            <v>256329.99</v>
          </cell>
        </row>
        <row r="9">
          <cell r="J9">
            <v>135540.56</v>
          </cell>
          <cell r="K9">
            <v>-164026.4</v>
          </cell>
          <cell r="L9">
            <v>36533.300000000017</v>
          </cell>
          <cell r="M9">
            <v>120789.43</v>
          </cell>
        </row>
      </sheetData>
      <sheetData sheetId="21">
        <row r="12">
          <cell r="M12">
            <v>314.82000000001608</v>
          </cell>
        </row>
        <row r="13">
          <cell r="J13">
            <v>554.73</v>
          </cell>
          <cell r="M13">
            <v>-239.90999999998394</v>
          </cell>
        </row>
        <row r="14">
          <cell r="L14">
            <v>56653.989999999874</v>
          </cell>
        </row>
      </sheetData>
      <sheetData sheetId="22"/>
      <sheetData sheetId="23">
        <row r="7">
          <cell r="F7">
            <v>50000</v>
          </cell>
          <cell r="I7">
            <v>4387.51</v>
          </cell>
          <cell r="K7">
            <v>4387.51</v>
          </cell>
          <cell r="L7">
            <v>45612.49</v>
          </cell>
        </row>
      </sheetData>
      <sheetData sheetId="24">
        <row r="12">
          <cell r="L12">
            <v>211800.52999999997</v>
          </cell>
        </row>
        <row r="13">
          <cell r="I13">
            <v>118052.04</v>
          </cell>
          <cell r="J13">
            <v>-231784.54</v>
          </cell>
          <cell r="K13">
            <v>24677.819999999992</v>
          </cell>
          <cell r="L13">
            <v>93748.489999999976</v>
          </cell>
        </row>
      </sheetData>
      <sheetData sheetId="25">
        <row r="11">
          <cell r="I11">
            <v>0</v>
          </cell>
          <cell r="J11">
            <v>0</v>
          </cell>
          <cell r="K11">
            <v>4570.9399999999987</v>
          </cell>
          <cell r="L11">
            <v>5906.5599999999986</v>
          </cell>
        </row>
        <row r="12">
          <cell r="K12">
            <v>4570.9399999999987</v>
          </cell>
        </row>
      </sheetData>
      <sheetData sheetId="26">
        <row r="13">
          <cell r="L13">
            <v>121092.12000000002</v>
          </cell>
        </row>
        <row r="14">
          <cell r="I14">
            <v>20523.939999999999</v>
          </cell>
          <cell r="J14">
            <v>21708.32</v>
          </cell>
          <cell r="K14">
            <v>30358.199999999997</v>
          </cell>
          <cell r="L14">
            <v>100568.18000000002</v>
          </cell>
        </row>
      </sheetData>
      <sheetData sheetId="27">
        <row r="9">
          <cell r="L9">
            <v>-7680.109999999986</v>
          </cell>
        </row>
        <row r="10">
          <cell r="F10">
            <v>50000</v>
          </cell>
          <cell r="I10">
            <v>53251.519999999997</v>
          </cell>
          <cell r="L10">
            <v>-10931.629999999983</v>
          </cell>
        </row>
        <row r="11">
          <cell r="K11">
            <v>53251.519999999975</v>
          </cell>
        </row>
      </sheetData>
      <sheetData sheetId="28">
        <row r="21">
          <cell r="L21">
            <v>13161.589999999997</v>
          </cell>
        </row>
        <row r="22">
          <cell r="J22">
            <v>18006.68</v>
          </cell>
          <cell r="L22">
            <v>13161.589999999997</v>
          </cell>
        </row>
        <row r="23">
          <cell r="K23">
            <v>0</v>
          </cell>
        </row>
      </sheetData>
      <sheetData sheetId="29">
        <row r="9">
          <cell r="I9">
            <v>0</v>
          </cell>
          <cell r="J9">
            <v>-44691</v>
          </cell>
        </row>
        <row r="13">
          <cell r="K13">
            <v>361.59999999999854</v>
          </cell>
        </row>
      </sheetData>
      <sheetData sheetId="30">
        <row r="8">
          <cell r="L8">
            <v>10116.89</v>
          </cell>
        </row>
        <row r="9">
          <cell r="I9">
            <v>9616.59</v>
          </cell>
          <cell r="J9">
            <v>-14661</v>
          </cell>
          <cell r="K9">
            <v>-500.30000000000018</v>
          </cell>
          <cell r="L9">
            <v>500.29999999999927</v>
          </cell>
        </row>
      </sheetData>
      <sheetData sheetId="31">
        <row r="8">
          <cell r="L8">
            <v>-395.06999999999971</v>
          </cell>
        </row>
        <row r="9">
          <cell r="I9">
            <v>182.79</v>
          </cell>
          <cell r="J9">
            <v>-10000</v>
          </cell>
          <cell r="K9">
            <v>577.86000000000058</v>
          </cell>
          <cell r="L9">
            <v>-577.85999999999967</v>
          </cell>
        </row>
      </sheetData>
      <sheetData sheetId="32">
        <row r="9">
          <cell r="F9">
            <v>25997</v>
          </cell>
          <cell r="I9">
            <v>10819.67</v>
          </cell>
          <cell r="J9">
            <v>0</v>
          </cell>
          <cell r="K9">
            <v>10819.67</v>
          </cell>
          <cell r="L9">
            <v>15177.33</v>
          </cell>
        </row>
      </sheetData>
      <sheetData sheetId="33">
        <row r="9">
          <cell r="F9">
            <v>26600</v>
          </cell>
        </row>
        <row r="10">
          <cell r="I10">
            <v>1543.81</v>
          </cell>
          <cell r="K10">
            <v>-18403.469999999998</v>
          </cell>
          <cell r="L10">
            <v>18403.469999999998</v>
          </cell>
        </row>
      </sheetData>
      <sheetData sheetId="34"/>
      <sheetData sheetId="35"/>
      <sheetData sheetId="36">
        <row r="13">
          <cell r="L13">
            <v>10146.899999999994</v>
          </cell>
        </row>
        <row r="14">
          <cell r="I14">
            <v>11882.3</v>
          </cell>
          <cell r="J14">
            <v>-32305.370000000003</v>
          </cell>
          <cell r="K14">
            <v>4196.3799999999974</v>
          </cell>
          <cell r="L14">
            <v>-1735.4000000000051</v>
          </cell>
        </row>
      </sheetData>
      <sheetData sheetId="37"/>
      <sheetData sheetId="38">
        <row r="9">
          <cell r="F9">
            <v>30000</v>
          </cell>
        </row>
        <row r="11">
          <cell r="I11">
            <v>3286.63</v>
          </cell>
          <cell r="K11">
            <v>3286.63</v>
          </cell>
          <cell r="L11">
            <v>4676.5300000000016</v>
          </cell>
        </row>
      </sheetData>
      <sheetData sheetId="39">
        <row r="14">
          <cell r="I14">
            <v>115.03999999999999</v>
          </cell>
          <cell r="K14">
            <v>115.03999999999999</v>
          </cell>
          <cell r="L14">
            <v>29023.469999999972</v>
          </cell>
        </row>
      </sheetData>
      <sheetData sheetId="40">
        <row r="18">
          <cell r="F18">
            <v>60742.75</v>
          </cell>
          <cell r="I18">
            <v>28559.09</v>
          </cell>
          <cell r="J18">
            <v>-60742.75</v>
          </cell>
          <cell r="K18">
            <v>-32183.66</v>
          </cell>
          <cell r="L18">
            <v>32183.66</v>
          </cell>
        </row>
      </sheetData>
      <sheetData sheetId="41">
        <row r="12">
          <cell r="K12">
            <v>668.5399999999936</v>
          </cell>
        </row>
      </sheetData>
      <sheetData sheetId="42">
        <row r="9">
          <cell r="L9">
            <v>274941.11</v>
          </cell>
        </row>
        <row r="11">
          <cell r="I11">
            <v>175691.06999999998</v>
          </cell>
          <cell r="J11">
            <v>-27331</v>
          </cell>
          <cell r="L11">
            <v>-14553.910000000003</v>
          </cell>
        </row>
        <row r="14">
          <cell r="K14">
            <v>81672.910000000033</v>
          </cell>
        </row>
      </sheetData>
      <sheetData sheetId="43">
        <row r="10">
          <cell r="L10">
            <v>1164106.3600000001</v>
          </cell>
        </row>
        <row r="11">
          <cell r="I11">
            <v>384586.79</v>
          </cell>
          <cell r="L11">
            <v>779519.57000000007</v>
          </cell>
        </row>
        <row r="12">
          <cell r="I12">
            <v>36880.270000000019</v>
          </cell>
          <cell r="J12">
            <v>-1324130</v>
          </cell>
        </row>
        <row r="14">
          <cell r="K14">
            <v>-2066768.2999999998</v>
          </cell>
        </row>
      </sheetData>
      <sheetData sheetId="44">
        <row r="8">
          <cell r="F8">
            <v>20000</v>
          </cell>
        </row>
        <row r="9">
          <cell r="I9">
            <v>728.97</v>
          </cell>
          <cell r="K9">
            <v>728.97</v>
          </cell>
          <cell r="L9">
            <v>19271.03</v>
          </cell>
        </row>
      </sheetData>
      <sheetData sheetId="45">
        <row r="8">
          <cell r="L8">
            <v>47459.02</v>
          </cell>
        </row>
        <row r="9">
          <cell r="I9">
            <v>29774.41</v>
          </cell>
          <cell r="J9">
            <v>-49827</v>
          </cell>
          <cell r="K9">
            <v>-17684.61</v>
          </cell>
          <cell r="L9">
            <v>17684.609999999997</v>
          </cell>
        </row>
      </sheetData>
      <sheetData sheetId="46">
        <row r="9">
          <cell r="I9">
            <v>3353.18</v>
          </cell>
          <cell r="K9">
            <v>3353.18</v>
          </cell>
          <cell r="L9">
            <v>-3353.18</v>
          </cell>
        </row>
      </sheetData>
      <sheetData sheetId="47">
        <row r="9">
          <cell r="I9">
            <v>28577.84</v>
          </cell>
          <cell r="K9">
            <v>28577.84</v>
          </cell>
          <cell r="L9">
            <v>-28577.84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13">
          <cell r="L13">
            <v>-215395.61000000103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</sheetPr>
  <dimension ref="A1:E30"/>
  <sheetViews>
    <sheetView workbookViewId="0" xr3:uid="{AEA406A1-0E4B-5B11-9CD5-51D6E497D94C}">
      <selection activeCell="B7" sqref="B7"/>
    </sheetView>
  </sheetViews>
  <sheetFormatPr defaultRowHeight="10.5" x14ac:dyDescent="0.1"/>
  <cols>
    <col min="1" max="1" width="35.375" style="1" customWidth="1"/>
    <col min="2" max="3" width="19.40234375" style="2" customWidth="1"/>
    <col min="4" max="5" width="19.40234375" style="5" customWidth="1"/>
  </cols>
  <sheetData>
    <row r="1" spans="1:5" s="13" customFormat="1" ht="31.7" customHeight="1" x14ac:dyDescent="0.3">
      <c r="A1" s="10" t="s">
        <v>19</v>
      </c>
      <c r="B1" s="10"/>
      <c r="C1" s="5"/>
      <c r="D1" s="3"/>
    </row>
    <row r="2" spans="1:5" s="13" customFormat="1" ht="14.25" x14ac:dyDescent="0.2">
      <c r="A2" s="10" t="s">
        <v>20</v>
      </c>
      <c r="B2" s="10"/>
      <c r="C2" s="5"/>
      <c r="D2" s="5"/>
    </row>
    <row r="3" spans="1:5" s="13" customFormat="1" ht="15.95" customHeight="1" x14ac:dyDescent="0.2">
      <c r="A3" s="10"/>
      <c r="B3" s="10"/>
      <c r="C3" s="5"/>
      <c r="D3" s="9"/>
    </row>
    <row r="4" spans="1:5" s="13" customFormat="1" ht="15.95" customHeight="1" thickBot="1" x14ac:dyDescent="0.25">
      <c r="A4" s="11" t="s">
        <v>148</v>
      </c>
      <c r="B4" s="6"/>
      <c r="C4" s="5"/>
      <c r="D4" s="9"/>
    </row>
    <row r="5" spans="1:5" s="13" customFormat="1" ht="15.95" customHeight="1" thickTop="1" x14ac:dyDescent="0.2">
      <c r="A5" s="14"/>
      <c r="B5" s="6"/>
      <c r="C5" s="6"/>
      <c r="D5" s="9"/>
    </row>
    <row r="6" spans="1:5" s="13" customFormat="1" ht="15.95" customHeight="1" x14ac:dyDescent="0.2">
      <c r="A6" s="8" t="s">
        <v>0</v>
      </c>
      <c r="B6" s="6"/>
      <c r="C6" s="6"/>
      <c r="D6" s="9"/>
    </row>
    <row r="7" spans="1:5" s="13" customFormat="1" ht="15.95" customHeight="1" thickBot="1" x14ac:dyDescent="0.25">
      <c r="A7" s="7" t="s">
        <v>1</v>
      </c>
      <c r="B7" s="6"/>
      <c r="C7" s="6"/>
      <c r="D7" s="9"/>
    </row>
    <row r="9" spans="1:5" ht="15.95" customHeight="1" x14ac:dyDescent="0.1">
      <c r="A9" s="14" t="s">
        <v>2</v>
      </c>
      <c r="B9" s="52">
        <v>2666310.27</v>
      </c>
      <c r="C9" s="17"/>
      <c r="E9" s="9"/>
    </row>
    <row r="10" spans="1:5" ht="15.95" customHeight="1" x14ac:dyDescent="0.1">
      <c r="A10" s="14" t="s">
        <v>3</v>
      </c>
      <c r="B10" s="52">
        <v>1414962.67</v>
      </c>
      <c r="C10" s="17"/>
      <c r="E10" s="9"/>
    </row>
    <row r="11" spans="1:5" ht="15.95" customHeight="1" x14ac:dyDescent="0.1">
      <c r="A11" s="14" t="s">
        <v>4</v>
      </c>
      <c r="B11" s="52">
        <v>-2737282.37</v>
      </c>
      <c r="C11" s="17"/>
      <c r="E11" s="9"/>
    </row>
    <row r="12" spans="1:5" ht="15.95" customHeight="1" x14ac:dyDescent="0.1">
      <c r="A12" s="14" t="s">
        <v>5</v>
      </c>
      <c r="B12" s="52">
        <v>2145.4</v>
      </c>
      <c r="C12" s="17"/>
      <c r="E12" s="9"/>
    </row>
    <row r="13" spans="1:5" ht="15.95" customHeight="1" x14ac:dyDescent="0.1">
      <c r="A13" s="14" t="s">
        <v>6</v>
      </c>
      <c r="B13" s="53">
        <v>9203.56</v>
      </c>
      <c r="C13" s="18"/>
      <c r="E13" s="4"/>
    </row>
    <row r="14" spans="1:5" ht="15.95" customHeight="1" x14ac:dyDescent="0.1">
      <c r="A14" s="14" t="s">
        <v>7</v>
      </c>
      <c r="B14" s="52">
        <v>1355339.53</v>
      </c>
      <c r="C14" s="17"/>
      <c r="E14" s="9"/>
    </row>
    <row r="15" spans="1:5" ht="15.95" customHeight="1" x14ac:dyDescent="0.1">
      <c r="A15" s="14" t="s">
        <v>8</v>
      </c>
      <c r="B15" s="52"/>
      <c r="C15" s="17"/>
      <c r="E15" s="9"/>
    </row>
    <row r="16" spans="1:5" ht="15.95" customHeight="1" x14ac:dyDescent="0.1">
      <c r="A16" s="14" t="s">
        <v>146</v>
      </c>
      <c r="B16" s="53">
        <v>17250</v>
      </c>
      <c r="C16" s="18"/>
      <c r="E16" s="4"/>
    </row>
    <row r="17" spans="1:5" ht="15.95" customHeight="1" x14ac:dyDescent="0.1">
      <c r="A17" s="14" t="s">
        <v>9</v>
      </c>
      <c r="B17" s="53">
        <v>17250</v>
      </c>
      <c r="C17" s="18"/>
      <c r="E17" s="4"/>
    </row>
    <row r="18" spans="1:5" ht="15.95" customHeight="1" x14ac:dyDescent="0.1">
      <c r="A18" s="14" t="s">
        <v>10</v>
      </c>
      <c r="B18" s="54">
        <v>1372589.53</v>
      </c>
      <c r="C18" s="19"/>
      <c r="E18" s="12"/>
    </row>
    <row r="19" spans="1:5" ht="12.75" x14ac:dyDescent="0.1">
      <c r="A19" s="14"/>
      <c r="B19" s="52"/>
      <c r="C19" s="17"/>
      <c r="E19" s="9"/>
    </row>
    <row r="20" spans="1:5" ht="15.95" customHeight="1" x14ac:dyDescent="0.1">
      <c r="A20" s="14" t="s">
        <v>11</v>
      </c>
      <c r="B20" s="52"/>
      <c r="C20" s="17"/>
      <c r="E20" s="9"/>
    </row>
    <row r="21" spans="1:5" ht="15.95" customHeight="1" x14ac:dyDescent="0.1">
      <c r="A21" s="14" t="s">
        <v>12</v>
      </c>
      <c r="B21" s="52"/>
      <c r="C21" s="17"/>
      <c r="E21" s="9"/>
    </row>
    <row r="22" spans="1:5" ht="15.95" customHeight="1" x14ac:dyDescent="0.1">
      <c r="A22" s="14" t="s">
        <v>13</v>
      </c>
      <c r="B22" s="52">
        <v>66156.67</v>
      </c>
      <c r="C22" s="17"/>
      <c r="E22" s="9"/>
    </row>
    <row r="23" spans="1:5" ht="15.95" customHeight="1" x14ac:dyDescent="0.1">
      <c r="A23" s="14" t="s">
        <v>14</v>
      </c>
      <c r="B23" s="52">
        <v>13298.09</v>
      </c>
      <c r="C23" s="17"/>
      <c r="E23" s="9"/>
    </row>
    <row r="24" spans="1:5" ht="15.95" customHeight="1" x14ac:dyDescent="0.1">
      <c r="A24" s="14" t="s">
        <v>15</v>
      </c>
      <c r="B24" s="53">
        <v>122793.97</v>
      </c>
      <c r="C24" s="18"/>
      <c r="E24" s="4"/>
    </row>
    <row r="25" spans="1:5" ht="15.95" customHeight="1" x14ac:dyDescent="0.1">
      <c r="A25" s="14" t="s">
        <v>16</v>
      </c>
      <c r="B25" s="52">
        <v>202248.73</v>
      </c>
      <c r="C25" s="17"/>
      <c r="E25" s="9"/>
    </row>
    <row r="26" spans="1:5" ht="15.95" customHeight="1" x14ac:dyDescent="0.1">
      <c r="A26" s="14" t="s">
        <v>17</v>
      </c>
      <c r="B26" s="52"/>
      <c r="C26" s="17"/>
      <c r="E26" s="9"/>
    </row>
    <row r="27" spans="1:5" ht="15.95" customHeight="1" x14ac:dyDescent="0.1">
      <c r="A27" s="14"/>
      <c r="B27" s="53">
        <v>1170340.8</v>
      </c>
      <c r="C27" s="18"/>
      <c r="E27" s="4"/>
    </row>
    <row r="28" spans="1:5" ht="15" x14ac:dyDescent="0.1">
      <c r="A28" s="14" t="s">
        <v>18</v>
      </c>
      <c r="B28" s="54">
        <v>1372589.53</v>
      </c>
      <c r="C28" s="19"/>
      <c r="E28" s="12"/>
    </row>
    <row r="29" spans="1:5" ht="11.25" thickBot="1" x14ac:dyDescent="0.15"/>
    <row r="30" spans="1:5" ht="11.25" thickBot="1" x14ac:dyDescent="0.15">
      <c r="A30" s="55" t="s">
        <v>157</v>
      </c>
      <c r="B30" s="51"/>
    </row>
  </sheetData>
  <pageMargins left="0.7" right="0.7" top="0.75" bottom="0.75" header="0.3" footer="0.3"/>
  <pageSetup paperSize="5" orientation="portrait" r:id="rId1"/>
  <headerFooter>
    <oddHeader>&amp;C&amp;"B"&amp;10&amp;"Arial"Northwest Portland Area Indian Health Board&amp;"B"
&amp;"B"&amp;10&amp;"Arial"Balance Sheet&amp;"B"
&amp;"B"&amp;10&amp;"Arial"As of 2/28/2017&amp;"B"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F29"/>
  <sheetViews>
    <sheetView topLeftCell="A12" workbookViewId="0" xr3:uid="{958C4451-9541-5A59-BF78-D2F731DF1C81}">
      <selection activeCell="B6" sqref="B6"/>
    </sheetView>
  </sheetViews>
  <sheetFormatPr defaultColWidth="30.22265625" defaultRowHeight="18" x14ac:dyDescent="0.2"/>
  <cols>
    <col min="1" max="1" width="30.22265625" style="67"/>
    <col min="2" max="4" width="30.22265625" style="68"/>
    <col min="5" max="6" width="30.22265625" style="69"/>
    <col min="7" max="16384" width="30.22265625" style="59"/>
  </cols>
  <sheetData>
    <row r="1" spans="1:6" ht="33.75" x14ac:dyDescent="0.35">
      <c r="A1" s="56" t="s">
        <v>149</v>
      </c>
      <c r="B1" s="57" t="s">
        <v>43</v>
      </c>
      <c r="C1" s="57" t="s">
        <v>44</v>
      </c>
      <c r="D1" s="57" t="s">
        <v>45</v>
      </c>
      <c r="E1" s="58" t="s">
        <v>46</v>
      </c>
      <c r="F1" s="58"/>
    </row>
    <row r="3" spans="1:6" x14ac:dyDescent="0.2">
      <c r="A3" s="60" t="s">
        <v>21</v>
      </c>
      <c r="B3" s="61"/>
      <c r="C3" s="61"/>
      <c r="D3" s="61"/>
      <c r="E3" s="62"/>
      <c r="F3" s="62"/>
    </row>
    <row r="4" spans="1:6" x14ac:dyDescent="0.2">
      <c r="A4" s="60" t="s">
        <v>22</v>
      </c>
      <c r="B4" s="61"/>
      <c r="C4" s="61"/>
      <c r="D4" s="61"/>
      <c r="E4" s="62"/>
      <c r="F4" s="62"/>
    </row>
    <row r="5" spans="1:6" x14ac:dyDescent="0.2">
      <c r="A5" s="60"/>
      <c r="B5" s="61">
        <v>5359983.66</v>
      </c>
      <c r="C5" s="61">
        <v>0</v>
      </c>
      <c r="D5" s="61">
        <v>0</v>
      </c>
      <c r="E5" s="62">
        <v>5359983.66</v>
      </c>
      <c r="F5" s="62"/>
    </row>
    <row r="6" spans="1:6" x14ac:dyDescent="0.2">
      <c r="A6" s="60" t="s">
        <v>23</v>
      </c>
      <c r="B6" s="61"/>
      <c r="C6" s="61"/>
      <c r="D6" s="61"/>
      <c r="E6" s="62"/>
      <c r="F6" s="62"/>
    </row>
    <row r="7" spans="1:6" x14ac:dyDescent="0.2">
      <c r="A7" s="60"/>
      <c r="B7" s="61">
        <v>0</v>
      </c>
      <c r="C7" s="61">
        <v>0</v>
      </c>
      <c r="D7" s="61">
        <v>1052955.51</v>
      </c>
      <c r="E7" s="62">
        <v>1052955.51</v>
      </c>
      <c r="F7" s="62"/>
    </row>
    <row r="8" spans="1:6" x14ac:dyDescent="0.2">
      <c r="A8" s="60" t="s">
        <v>24</v>
      </c>
      <c r="B8" s="61"/>
      <c r="C8" s="61"/>
      <c r="D8" s="61"/>
      <c r="E8" s="62"/>
      <c r="F8" s="62"/>
    </row>
    <row r="9" spans="1:6" ht="20.25" x14ac:dyDescent="0.2">
      <c r="A9" s="60"/>
      <c r="B9" s="63">
        <v>0</v>
      </c>
      <c r="C9" s="63">
        <v>1656.83</v>
      </c>
      <c r="D9" s="63">
        <v>529</v>
      </c>
      <c r="E9" s="64">
        <v>2185.83</v>
      </c>
      <c r="F9" s="64"/>
    </row>
    <row r="10" spans="1:6" ht="20.25" x14ac:dyDescent="0.2">
      <c r="A10" s="60" t="s">
        <v>25</v>
      </c>
      <c r="B10" s="63">
        <v>5359983.66</v>
      </c>
      <c r="C10" s="63">
        <v>1656.83</v>
      </c>
      <c r="D10" s="63">
        <v>1053484.51</v>
      </c>
      <c r="E10" s="64">
        <v>6415125</v>
      </c>
      <c r="F10" s="64"/>
    </row>
    <row r="11" spans="1:6" x14ac:dyDescent="0.2">
      <c r="A11" s="60"/>
      <c r="B11" s="61"/>
      <c r="C11" s="61"/>
      <c r="D11" s="61"/>
      <c r="E11" s="62"/>
      <c r="F11" s="62"/>
    </row>
    <row r="12" spans="1:6" x14ac:dyDescent="0.2">
      <c r="A12" s="60" t="s">
        <v>26</v>
      </c>
      <c r="B12" s="61"/>
      <c r="C12" s="61"/>
      <c r="D12" s="61"/>
      <c r="E12" s="62"/>
      <c r="F12" s="62"/>
    </row>
    <row r="13" spans="1:6" ht="31.5" x14ac:dyDescent="0.2">
      <c r="A13" s="60" t="s">
        <v>27</v>
      </c>
      <c r="B13" s="61"/>
      <c r="C13" s="61"/>
      <c r="D13" s="61"/>
      <c r="E13" s="62"/>
      <c r="F13" s="62"/>
    </row>
    <row r="14" spans="1:6" x14ac:dyDescent="0.2">
      <c r="A14" s="60" t="s">
        <v>28</v>
      </c>
      <c r="B14" s="61">
        <v>1374770.71</v>
      </c>
      <c r="C14" s="61">
        <v>0</v>
      </c>
      <c r="D14" s="61">
        <v>571278.84</v>
      </c>
      <c r="E14" s="62">
        <v>1946049.55</v>
      </c>
      <c r="F14" s="62"/>
    </row>
    <row r="15" spans="1:6" ht="31.5" x14ac:dyDescent="0.2">
      <c r="A15" s="60" t="s">
        <v>29</v>
      </c>
      <c r="B15" s="61">
        <v>497619.9</v>
      </c>
      <c r="C15" s="61">
        <v>0</v>
      </c>
      <c r="D15" s="61">
        <v>196566.59</v>
      </c>
      <c r="E15" s="62">
        <v>694186.49</v>
      </c>
      <c r="F15" s="62"/>
    </row>
    <row r="16" spans="1:6" ht="31.5" x14ac:dyDescent="0.2">
      <c r="A16" s="60" t="s">
        <v>30</v>
      </c>
      <c r="B16" s="61">
        <v>1662870.62</v>
      </c>
      <c r="C16" s="61">
        <v>0</v>
      </c>
      <c r="D16" s="61">
        <v>85758.74</v>
      </c>
      <c r="E16" s="62">
        <v>1748629.36</v>
      </c>
      <c r="F16" s="62"/>
    </row>
    <row r="17" spans="1:6" ht="31.5" x14ac:dyDescent="0.2">
      <c r="A17" s="60" t="s">
        <v>31</v>
      </c>
      <c r="B17" s="61">
        <v>0</v>
      </c>
      <c r="C17" s="61">
        <v>0</v>
      </c>
      <c r="D17" s="61">
        <v>221423.61</v>
      </c>
      <c r="E17" s="62">
        <v>221423.61</v>
      </c>
      <c r="F17" s="62"/>
    </row>
    <row r="18" spans="1:6" ht="31.5" x14ac:dyDescent="0.2">
      <c r="A18" s="60" t="s">
        <v>32</v>
      </c>
      <c r="B18" s="61">
        <v>0</v>
      </c>
      <c r="C18" s="61">
        <v>0</v>
      </c>
      <c r="D18" s="61">
        <v>40292.46</v>
      </c>
      <c r="E18" s="62">
        <v>40292.46</v>
      </c>
      <c r="F18" s="62"/>
    </row>
    <row r="19" spans="1:6" x14ac:dyDescent="0.2">
      <c r="A19" s="60" t="s">
        <v>33</v>
      </c>
      <c r="B19" s="61">
        <v>19975.95</v>
      </c>
      <c r="C19" s="61">
        <v>0</v>
      </c>
      <c r="D19" s="61">
        <v>38540.980000000003</v>
      </c>
      <c r="E19" s="62">
        <v>58516.93</v>
      </c>
      <c r="F19" s="62"/>
    </row>
    <row r="20" spans="1:6" x14ac:dyDescent="0.2">
      <c r="A20" s="60" t="s">
        <v>34</v>
      </c>
      <c r="B20" s="61">
        <v>0</v>
      </c>
      <c r="C20" s="61">
        <v>0</v>
      </c>
      <c r="D20" s="61">
        <v>7830.45</v>
      </c>
      <c r="E20" s="62">
        <v>7830.45</v>
      </c>
      <c r="F20" s="62"/>
    </row>
    <row r="21" spans="1:6" x14ac:dyDescent="0.2">
      <c r="A21" s="60" t="s">
        <v>35</v>
      </c>
      <c r="B21" s="61">
        <v>513232.09</v>
      </c>
      <c r="C21" s="61">
        <v>0</v>
      </c>
      <c r="D21" s="61">
        <v>37470.449999999997</v>
      </c>
      <c r="E21" s="62">
        <v>550702.54</v>
      </c>
      <c r="F21" s="62"/>
    </row>
    <row r="22" spans="1:6" ht="31.5" x14ac:dyDescent="0.2">
      <c r="A22" s="60" t="s">
        <v>36</v>
      </c>
      <c r="B22" s="61">
        <v>208307.15</v>
      </c>
      <c r="C22" s="61">
        <v>5209.25</v>
      </c>
      <c r="D22" s="61">
        <v>28571.13</v>
      </c>
      <c r="E22" s="62">
        <v>242087.53</v>
      </c>
      <c r="F22" s="62"/>
    </row>
    <row r="23" spans="1:6" x14ac:dyDescent="0.2">
      <c r="A23" s="60" t="s">
        <v>37</v>
      </c>
      <c r="B23" s="61">
        <v>29066.23</v>
      </c>
      <c r="C23" s="61">
        <v>0</v>
      </c>
      <c r="D23" s="61">
        <v>2803.99</v>
      </c>
      <c r="E23" s="62">
        <v>31870.22</v>
      </c>
      <c r="F23" s="62"/>
    </row>
    <row r="24" spans="1:6" ht="31.5" x14ac:dyDescent="0.2">
      <c r="A24" s="60" t="s">
        <v>38</v>
      </c>
      <c r="B24" s="61">
        <v>1185.5</v>
      </c>
      <c r="C24" s="61">
        <v>-55749.01</v>
      </c>
      <c r="D24" s="61">
        <v>50</v>
      </c>
      <c r="E24" s="62">
        <v>-54513.51</v>
      </c>
      <c r="F24" s="62"/>
    </row>
    <row r="25" spans="1:6" ht="20.25" x14ac:dyDescent="0.2">
      <c r="A25" s="60" t="s">
        <v>39</v>
      </c>
      <c r="B25" s="63">
        <v>1052955.51</v>
      </c>
      <c r="C25" s="63">
        <v>0</v>
      </c>
      <c r="D25" s="63">
        <v>0</v>
      </c>
      <c r="E25" s="64">
        <v>1052955.51</v>
      </c>
      <c r="F25" s="64"/>
    </row>
    <row r="26" spans="1:6" ht="31.5" x14ac:dyDescent="0.2">
      <c r="A26" s="60" t="s">
        <v>40</v>
      </c>
      <c r="B26" s="63">
        <v>5359983.66</v>
      </c>
      <c r="C26" s="63">
        <v>-50539.76</v>
      </c>
      <c r="D26" s="63">
        <v>1230587.24</v>
      </c>
      <c r="E26" s="64">
        <v>6540031.1399999997</v>
      </c>
      <c r="F26" s="64"/>
    </row>
    <row r="27" spans="1:6" ht="20.25" x14ac:dyDescent="0.2">
      <c r="A27" s="60" t="s">
        <v>41</v>
      </c>
      <c r="B27" s="63">
        <v>5359983.66</v>
      </c>
      <c r="C27" s="63">
        <v>-50539.76</v>
      </c>
      <c r="D27" s="63">
        <v>1230587.24</v>
      </c>
      <c r="E27" s="64">
        <v>6540031.1399999997</v>
      </c>
      <c r="F27" s="64"/>
    </row>
    <row r="28" spans="1:6" x14ac:dyDescent="0.2">
      <c r="A28" s="60"/>
      <c r="B28" s="61"/>
      <c r="C28" s="61"/>
      <c r="D28" s="61"/>
      <c r="E28" s="62"/>
      <c r="F28" s="62"/>
    </row>
    <row r="29" spans="1:6" ht="31.5" x14ac:dyDescent="0.2">
      <c r="A29" s="60" t="s">
        <v>42</v>
      </c>
      <c r="B29" s="65">
        <v>0</v>
      </c>
      <c r="C29" s="65">
        <v>52196.59</v>
      </c>
      <c r="D29" s="65">
        <v>-177102.73</v>
      </c>
      <c r="E29" s="66">
        <v>-124906.14</v>
      </c>
      <c r="F29" s="66"/>
    </row>
  </sheetData>
  <pageMargins left="0.7" right="0.7" top="0.75" bottom="0.75" header="0.3" footer="0.3"/>
  <pageSetup paperSize="5" scale="76" orientation="portrait" r:id="rId1"/>
  <headerFooter>
    <oddHeader>&amp;C&amp;"B"&amp;8&amp;"Times New Roman"Northwest Portland Area Indian Health Board&amp;"B"
&amp;8&amp;"Times New Roman"Statement of Revenues and Expenditures - Board -R&amp;E
&amp;8&amp;"Times New Roman"From 10/1/2016 Through 2/28/2017</oddHeader>
    <oddFooter>&amp;L&amp;6&amp;"Times New Roman"Date:  &amp;D, &amp;T&amp;R&amp;6&amp;"Times New Roman"Page:  &amp;P</oddFooter>
  </headerFooter>
  <rowBreaks count="1" manualBreakCount="1">
    <brk id="3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3:D16"/>
  <sheetViews>
    <sheetView tabSelected="1" topLeftCell="A21" workbookViewId="0" xr3:uid="{842E5F09-E766-5B8D-85AF-A39847EA96FD}">
      <selection activeCell="I12" sqref="I12"/>
    </sheetView>
  </sheetViews>
  <sheetFormatPr defaultColWidth="9.2734375" defaultRowHeight="14.25" x14ac:dyDescent="0.15"/>
  <cols>
    <col min="1" max="1" width="30.56640625" style="70" customWidth="1"/>
    <col min="2" max="3" width="9.2734375" style="70"/>
    <col min="4" max="4" width="16.3125" style="70" customWidth="1"/>
    <col min="5" max="16384" width="9.2734375" style="70"/>
  </cols>
  <sheetData>
    <row r="3" spans="1:4" ht="15" thickBot="1" x14ac:dyDescent="0.2"/>
    <row r="4" spans="1:4" x14ac:dyDescent="0.15">
      <c r="A4" s="97" t="s">
        <v>150</v>
      </c>
      <c r="B4" s="98"/>
      <c r="C4" s="98"/>
      <c r="D4" s="99"/>
    </row>
    <row r="5" spans="1:4" ht="15" thickBot="1" x14ac:dyDescent="0.2">
      <c r="A5" s="100"/>
      <c r="B5" s="101"/>
      <c r="C5" s="101"/>
      <c r="D5" s="102"/>
    </row>
    <row r="8" spans="1:4" x14ac:dyDescent="0.15">
      <c r="A8" s="71" t="s">
        <v>124</v>
      </c>
      <c r="B8" s="71"/>
      <c r="C8" s="72"/>
      <c r="D8" s="73">
        <v>3164328.15</v>
      </c>
    </row>
    <row r="9" spans="1:4" x14ac:dyDescent="0.15">
      <c r="A9" s="71" t="s">
        <v>47</v>
      </c>
      <c r="B9" s="71"/>
      <c r="C9" s="72"/>
      <c r="D9" s="74">
        <v>1230587.24</v>
      </c>
    </row>
    <row r="10" spans="1:4" x14ac:dyDescent="0.15">
      <c r="A10" s="75"/>
      <c r="B10" s="75"/>
      <c r="C10" s="72"/>
      <c r="D10" s="76"/>
    </row>
    <row r="11" spans="1:4" x14ac:dyDescent="0.15">
      <c r="A11" s="75" t="s">
        <v>48</v>
      </c>
      <c r="B11" s="75"/>
      <c r="C11" s="72"/>
      <c r="D11" s="77">
        <f>D9/D8</f>
        <v>0.38889368664245522</v>
      </c>
    </row>
    <row r="12" spans="1:4" x14ac:dyDescent="0.15">
      <c r="A12" s="75"/>
      <c r="B12" s="75"/>
      <c r="C12" s="72"/>
      <c r="D12" s="76"/>
    </row>
    <row r="13" spans="1:4" x14ac:dyDescent="0.15">
      <c r="A13" s="75" t="s">
        <v>49</v>
      </c>
      <c r="B13" s="75"/>
      <c r="C13" s="72"/>
      <c r="D13" s="78">
        <v>177631</v>
      </c>
    </row>
    <row r="15" spans="1:4" x14ac:dyDescent="0.15">
      <c r="A15" s="79"/>
      <c r="B15" s="79"/>
      <c r="C15" s="80"/>
      <c r="D15" s="81"/>
    </row>
    <row r="16" spans="1:4" x14ac:dyDescent="0.15">
      <c r="A16" s="79"/>
      <c r="B16" s="79"/>
      <c r="C16" s="80"/>
      <c r="D16" s="81"/>
    </row>
  </sheetData>
  <mergeCells count="1">
    <mergeCell ref="A4:D5"/>
  </mergeCells>
  <pageMargins left="0.7" right="0.7" top="0.75" bottom="0.75" header="0.3" footer="0.3"/>
  <pageSetup paperSize="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2D050"/>
  </sheetPr>
  <dimension ref="A4:P10"/>
  <sheetViews>
    <sheetView topLeftCell="A4" workbookViewId="0" xr3:uid="{51F8DEE0-4D01-5F28-A812-FC0BD7CAC4A5}">
      <selection activeCell="A4" sqref="A4:P6"/>
    </sheetView>
  </sheetViews>
  <sheetFormatPr defaultColWidth="9.2734375" defaultRowHeight="14.25" x14ac:dyDescent="0.15"/>
  <cols>
    <col min="1" max="9" width="9.2734375" style="70"/>
    <col min="10" max="11" width="12.19140625" style="70" bestFit="1" customWidth="1"/>
    <col min="12" max="12" width="11.84765625" style="70" customWidth="1"/>
    <col min="13" max="13" width="12.19140625" style="70" bestFit="1" customWidth="1"/>
    <col min="14" max="14" width="25.7578125" style="70" customWidth="1"/>
    <col min="15" max="15" width="15.796875" style="70" bestFit="1" customWidth="1"/>
    <col min="16" max="16" width="15.625" style="70" bestFit="1" customWidth="1"/>
    <col min="17" max="16384" width="9.2734375" style="70"/>
  </cols>
  <sheetData>
    <row r="4" spans="1:16" ht="14.25" customHeight="1" x14ac:dyDescent="0.15">
      <c r="A4" s="103" t="s">
        <v>147</v>
      </c>
      <c r="B4" s="103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</row>
    <row r="5" spans="1:16" ht="14.25" customHeight="1" x14ac:dyDescent="0.15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</row>
    <row r="6" spans="1:16" ht="15" customHeight="1" x14ac:dyDescent="0.15">
      <c r="A6" s="103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</row>
    <row r="7" spans="1:16" x14ac:dyDescent="0.15">
      <c r="D7" s="82"/>
      <c r="E7" s="82"/>
      <c r="F7" s="82"/>
      <c r="G7" s="82"/>
      <c r="H7" s="82"/>
      <c r="I7" s="82"/>
      <c r="J7" s="82">
        <v>2010</v>
      </c>
      <c r="K7" s="82">
        <v>2011</v>
      </c>
      <c r="L7" s="82">
        <v>2012</v>
      </c>
      <c r="M7" s="82">
        <v>2013</v>
      </c>
      <c r="N7" s="82">
        <v>2014</v>
      </c>
      <c r="O7" s="82">
        <v>2015</v>
      </c>
      <c r="P7" s="83">
        <v>2016</v>
      </c>
    </row>
    <row r="8" spans="1:16" x14ac:dyDescent="0.15">
      <c r="D8" s="82" t="s">
        <v>121</v>
      </c>
      <c r="E8" s="82"/>
      <c r="F8" s="82"/>
      <c r="G8" s="82"/>
      <c r="H8" s="82"/>
      <c r="I8" s="82"/>
      <c r="J8" s="84">
        <v>1533096</v>
      </c>
      <c r="K8" s="84">
        <v>1485510</v>
      </c>
      <c r="L8" s="84">
        <v>1820084</v>
      </c>
      <c r="M8" s="84">
        <v>1732561</v>
      </c>
      <c r="N8" s="84">
        <v>1721529</v>
      </c>
      <c r="O8" s="85">
        <v>1785073</v>
      </c>
      <c r="P8" s="86">
        <v>1766391</v>
      </c>
    </row>
    <row r="9" spans="1:16" x14ac:dyDescent="0.15">
      <c r="D9" s="82" t="s">
        <v>122</v>
      </c>
      <c r="E9" s="82"/>
      <c r="F9" s="82"/>
      <c r="G9" s="82"/>
      <c r="H9" s="82"/>
      <c r="I9" s="82"/>
      <c r="J9" s="84">
        <v>3696253</v>
      </c>
      <c r="K9" s="84">
        <v>4162252</v>
      </c>
      <c r="L9" s="84">
        <v>5072814</v>
      </c>
      <c r="M9" s="84">
        <v>5498504</v>
      </c>
      <c r="N9" s="84">
        <v>4798104</v>
      </c>
      <c r="O9" s="87">
        <v>4816432</v>
      </c>
      <c r="P9" s="88">
        <v>5264626</v>
      </c>
    </row>
    <row r="10" spans="1:16" x14ac:dyDescent="0.15">
      <c r="D10" s="82" t="s">
        <v>123</v>
      </c>
      <c r="E10" s="82"/>
      <c r="F10" s="82"/>
      <c r="G10" s="82"/>
      <c r="H10" s="82"/>
      <c r="I10" s="82"/>
      <c r="J10" s="89">
        <f t="shared" ref="J10:P10" si="0">J8/J9</f>
        <v>0.41477030928348246</v>
      </c>
      <c r="K10" s="89">
        <f t="shared" si="0"/>
        <v>0.35690054326359866</v>
      </c>
      <c r="L10" s="89">
        <f t="shared" si="0"/>
        <v>0.35879178696478919</v>
      </c>
      <c r="M10" s="89">
        <f t="shared" si="0"/>
        <v>0.31509679723793965</v>
      </c>
      <c r="N10" s="89">
        <f t="shared" si="0"/>
        <v>0.35879359847139619</v>
      </c>
      <c r="O10" s="89">
        <f t="shared" si="0"/>
        <v>0.37062144757779203</v>
      </c>
      <c r="P10" s="89">
        <f t="shared" si="0"/>
        <v>0.33552069985598215</v>
      </c>
    </row>
  </sheetData>
  <mergeCells count="1">
    <mergeCell ref="A4:P6"/>
  </mergeCells>
  <printOptions horizontalCentered="1" verticalCentered="1"/>
  <pageMargins left="0.7" right="0.7" top="0.75" bottom="0.75" header="0.3" footer="0.3"/>
  <pageSetup paperSize="5" scale="8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K49"/>
  <sheetViews>
    <sheetView workbookViewId="0" xr3:uid="{F9CF3CF3-643B-5BE6-8B46-32C596A47465}">
      <selection activeCell="D14" sqref="D14"/>
    </sheetView>
  </sheetViews>
  <sheetFormatPr defaultRowHeight="10.5" x14ac:dyDescent="0.1"/>
  <cols>
    <col min="1" max="1" width="12.19140625" customWidth="1"/>
    <col min="2" max="2" width="35.890625" bestFit="1" customWidth="1"/>
    <col min="3" max="3" width="0" hidden="1" customWidth="1"/>
    <col min="4" max="4" width="65.9453125" bestFit="1" customWidth="1"/>
    <col min="5" max="5" width="17.859375" hidden="1" customWidth="1"/>
    <col min="6" max="6" width="18.375" bestFit="1" customWidth="1"/>
    <col min="7" max="7" width="15.109375" bestFit="1" customWidth="1"/>
    <col min="8" max="9" width="17.859375" bestFit="1" customWidth="1"/>
    <col min="10" max="10" width="16.828125" bestFit="1" customWidth="1"/>
  </cols>
  <sheetData>
    <row r="1" spans="1:11" s="13" customFormat="1" ht="11.45" customHeight="1" x14ac:dyDescent="0.15">
      <c r="A1" s="104" t="s">
        <v>50</v>
      </c>
      <c r="B1" s="105"/>
      <c r="C1" s="105"/>
      <c r="D1" s="15"/>
      <c r="E1" s="20"/>
      <c r="F1" s="21"/>
      <c r="G1" s="22"/>
      <c r="H1" s="23"/>
      <c r="I1" s="24"/>
      <c r="J1" s="24"/>
      <c r="K1" s="16"/>
    </row>
    <row r="2" spans="1:11" s="13" customFormat="1" ht="11.45" customHeight="1" x14ac:dyDescent="0.15">
      <c r="A2" s="105"/>
      <c r="B2" s="105"/>
      <c r="C2" s="105"/>
      <c r="D2" s="15"/>
      <c r="E2" s="20"/>
      <c r="F2" s="21"/>
      <c r="G2" s="22"/>
      <c r="H2" s="23"/>
      <c r="I2" s="24"/>
      <c r="J2" s="24"/>
      <c r="K2" s="16"/>
    </row>
    <row r="3" spans="1:11" s="13" customFormat="1" ht="15" x14ac:dyDescent="0.2">
      <c r="A3" s="105"/>
      <c r="B3" s="105"/>
      <c r="C3" s="105"/>
      <c r="D3" s="90" t="s">
        <v>151</v>
      </c>
      <c r="E3" s="25" t="s">
        <v>51</v>
      </c>
      <c r="F3" s="26"/>
      <c r="G3" s="27"/>
      <c r="H3" s="28" t="s">
        <v>52</v>
      </c>
      <c r="I3" s="28" t="s">
        <v>53</v>
      </c>
      <c r="J3" s="28" t="s">
        <v>54</v>
      </c>
      <c r="K3" s="16"/>
    </row>
    <row r="4" spans="1:11" ht="13.5" thickBot="1" x14ac:dyDescent="0.2">
      <c r="A4" s="91" t="s">
        <v>55</v>
      </c>
      <c r="B4" s="92" t="s">
        <v>56</v>
      </c>
      <c r="C4" s="92" t="s">
        <v>57</v>
      </c>
      <c r="D4" s="92" t="s">
        <v>58</v>
      </c>
      <c r="E4" s="93" t="s">
        <v>59</v>
      </c>
      <c r="F4" s="94" t="s">
        <v>60</v>
      </c>
      <c r="G4" s="95" t="s">
        <v>61</v>
      </c>
      <c r="H4" s="96" t="s">
        <v>62</v>
      </c>
      <c r="I4" s="96" t="s">
        <v>59</v>
      </c>
      <c r="J4" s="96" t="s">
        <v>63</v>
      </c>
    </row>
    <row r="5" spans="1:11" ht="12.75" x14ac:dyDescent="0.15">
      <c r="A5" s="29"/>
      <c r="B5" s="30"/>
      <c r="C5" s="30"/>
      <c r="D5" s="31" t="s">
        <v>64</v>
      </c>
      <c r="E5" s="32"/>
      <c r="F5" s="33"/>
      <c r="G5" s="34"/>
      <c r="H5" s="35"/>
      <c r="I5" s="36" t="s">
        <v>65</v>
      </c>
      <c r="J5" s="35"/>
    </row>
    <row r="6" spans="1:11" ht="12.75" x14ac:dyDescent="0.15">
      <c r="A6" s="37">
        <v>100</v>
      </c>
      <c r="B6" s="38" t="s">
        <v>66</v>
      </c>
      <c r="C6" s="38" t="s">
        <v>67</v>
      </c>
      <c r="D6" s="38" t="s">
        <v>68</v>
      </c>
      <c r="E6" s="39">
        <v>-1220208.6499999999</v>
      </c>
      <c r="F6" s="40">
        <f>'[1]100'!L27+'[1]100'!F28</f>
        <v>3197269.0799999991</v>
      </c>
      <c r="G6" s="40">
        <f>'[1]100'!I28</f>
        <v>1111418.73</v>
      </c>
      <c r="H6" s="40">
        <f>'[1]100'!J28</f>
        <v>-1233654.8500000001</v>
      </c>
      <c r="I6" s="40">
        <f>'[1]100'!K28</f>
        <v>-1605974.7599999998</v>
      </c>
      <c r="J6" s="40">
        <f>'[1]100'!L28</f>
        <v>2085850.3499999992</v>
      </c>
    </row>
    <row r="7" spans="1:11" ht="12.75" x14ac:dyDescent="0.15">
      <c r="A7" s="37">
        <v>110</v>
      </c>
      <c r="B7" s="41" t="s">
        <v>70</v>
      </c>
      <c r="C7" s="41" t="s">
        <v>71</v>
      </c>
      <c r="D7" s="41" t="s">
        <v>72</v>
      </c>
      <c r="E7" s="39">
        <v>-4590.13</v>
      </c>
      <c r="F7" s="40">
        <f>'[1]110'!L28+'[1]110'!F29</f>
        <v>942973.41</v>
      </c>
      <c r="G7" s="42">
        <f>'[1]110'!I29</f>
        <v>605483</v>
      </c>
      <c r="H7" s="42">
        <f>'[1]110'!J29</f>
        <v>-584260.64</v>
      </c>
      <c r="I7" s="42">
        <f>'[1]110'!K29</f>
        <v>142243.25</v>
      </c>
      <c r="J7" s="42">
        <f>'[1]110'!L29</f>
        <v>337490.41000000003</v>
      </c>
    </row>
    <row r="8" spans="1:11" ht="12.75" x14ac:dyDescent="0.15">
      <c r="A8" s="37">
        <v>111</v>
      </c>
      <c r="B8" s="41" t="s">
        <v>73</v>
      </c>
      <c r="C8" s="41" t="s">
        <v>74</v>
      </c>
      <c r="D8" s="41" t="s">
        <v>75</v>
      </c>
      <c r="E8" s="39">
        <v>-34773.46</v>
      </c>
      <c r="F8" s="40">
        <f>'[1]111'!L38</f>
        <v>146628.07</v>
      </c>
      <c r="G8" s="42">
        <f>'[1]111'!I39</f>
        <v>171987.26</v>
      </c>
      <c r="H8" s="42">
        <f>'[1]111'!J39</f>
        <v>-222993.65</v>
      </c>
      <c r="I8" s="42">
        <f>'[1]111'!K23+'[1]111'!K39</f>
        <v>101861.57000000004</v>
      </c>
      <c r="J8" s="42">
        <f>'[1]111'!L39</f>
        <v>-25359.190000000002</v>
      </c>
    </row>
    <row r="9" spans="1:11" ht="12.75" x14ac:dyDescent="0.15">
      <c r="A9" s="37" t="s">
        <v>76</v>
      </c>
      <c r="B9" s="38" t="s">
        <v>70</v>
      </c>
      <c r="C9" s="38" t="s">
        <v>77</v>
      </c>
      <c r="D9" s="38" t="s">
        <v>78</v>
      </c>
      <c r="E9" s="39">
        <v>-266437.21999999997</v>
      </c>
      <c r="F9" s="40">
        <f>'[1]114-00'!L13</f>
        <v>1382843.4300000002</v>
      </c>
      <c r="G9" s="40">
        <f>'[1]114-00'!I14</f>
        <v>316628.14</v>
      </c>
      <c r="H9" s="40">
        <f>'[1]114-00'!J14</f>
        <v>-235196.94</v>
      </c>
      <c r="I9" s="40">
        <f>'[1]114-00'!K14</f>
        <v>169664.01000000007</v>
      </c>
      <c r="J9" s="40">
        <f>'[1]114-00'!L14</f>
        <v>1066215.29</v>
      </c>
    </row>
    <row r="10" spans="1:11" ht="12.75" x14ac:dyDescent="0.15">
      <c r="A10" s="37">
        <v>117</v>
      </c>
      <c r="B10" s="38" t="s">
        <v>86</v>
      </c>
      <c r="C10" s="38" t="s">
        <v>125</v>
      </c>
      <c r="D10" s="38" t="s">
        <v>79</v>
      </c>
      <c r="E10" s="42">
        <v>146797.22</v>
      </c>
      <c r="F10" s="42">
        <f>'[1]117-00-15'!F8+'[1]117-00-15'!L7</f>
        <v>1329454.55</v>
      </c>
      <c r="G10" s="42">
        <f>'[1]117-00-15'!I9</f>
        <v>606141.98</v>
      </c>
      <c r="H10" s="42">
        <f>'[1]117-00-15'!J9</f>
        <v>-647311.70000000007</v>
      </c>
      <c r="I10" s="42">
        <f>'[1]117-00-15'!K9</f>
        <v>129458.99999999988</v>
      </c>
      <c r="J10" s="42">
        <f>'[1]117-00-15'!L9</f>
        <v>723312.57000000007</v>
      </c>
    </row>
    <row r="11" spans="1:11" ht="12.75" x14ac:dyDescent="0.15">
      <c r="A11" s="37" t="s">
        <v>80</v>
      </c>
      <c r="B11" s="38" t="s">
        <v>81</v>
      </c>
      <c r="C11" s="38" t="s">
        <v>82</v>
      </c>
      <c r="D11" s="38" t="s">
        <v>83</v>
      </c>
      <c r="E11" s="39">
        <v>-91448.63</v>
      </c>
      <c r="F11" s="40">
        <f>'[1]118-00-15'!L9</f>
        <v>777680.09999999986</v>
      </c>
      <c r="G11" s="42">
        <f>'[1]118-00-15'!I10</f>
        <v>522769.51</v>
      </c>
      <c r="H11" s="42">
        <f>'[1]118-00-15'!J10</f>
        <v>-530963</v>
      </c>
      <c r="I11" s="42">
        <f>'[1]118-00-15'!K10</f>
        <v>139418.70000000007</v>
      </c>
      <c r="J11" s="42">
        <f>'[1]118-00-15'!L10</f>
        <v>254910.58999999985</v>
      </c>
    </row>
    <row r="12" spans="1:11" ht="12.75" x14ac:dyDescent="0.15">
      <c r="A12" s="37">
        <v>119</v>
      </c>
      <c r="B12" s="38" t="s">
        <v>84</v>
      </c>
      <c r="C12" s="38" t="s">
        <v>77</v>
      </c>
      <c r="D12" s="38" t="s">
        <v>85</v>
      </c>
      <c r="E12" s="39">
        <v>-50000</v>
      </c>
      <c r="F12" s="40">
        <f>'[1]119-00'!L8+'[1]119-00'!F9</f>
        <v>716291.88</v>
      </c>
      <c r="G12" s="42">
        <f>'[1]119-00'!I9</f>
        <v>152669.35999999999</v>
      </c>
      <c r="H12" s="42">
        <f>'[1]119-00'!J9</f>
        <v>-143263.79999999999</v>
      </c>
      <c r="I12" s="42">
        <f>'[1]119-00'!K9</f>
        <v>80617.47</v>
      </c>
      <c r="J12" s="42">
        <f>'[1]119-00'!L9</f>
        <v>563622.52</v>
      </c>
    </row>
    <row r="13" spans="1:11" ht="12.75" x14ac:dyDescent="0.15">
      <c r="A13" s="37">
        <v>122</v>
      </c>
      <c r="B13" s="38" t="s">
        <v>86</v>
      </c>
      <c r="C13" s="38" t="s">
        <v>87</v>
      </c>
      <c r="D13" s="38" t="s">
        <v>88</v>
      </c>
      <c r="E13" s="39">
        <v>-187121.17</v>
      </c>
      <c r="F13" s="40">
        <f>'[1]122'!L32</f>
        <v>247050.16999999998</v>
      </c>
      <c r="G13" s="42">
        <f>'[1]122'!I33</f>
        <v>221895.55000000002</v>
      </c>
      <c r="H13" s="42">
        <f>'[1]122'!J33</f>
        <v>-167654.51</v>
      </c>
      <c r="I13" s="42">
        <f>'[1]122'!K33</f>
        <v>95190.87</v>
      </c>
      <c r="J13" s="42">
        <f>'[1]122'!L33</f>
        <v>25154.619999999966</v>
      </c>
    </row>
    <row r="14" spans="1:11" ht="12.75" x14ac:dyDescent="0.15">
      <c r="A14" s="37">
        <v>123</v>
      </c>
      <c r="B14" s="38" t="s">
        <v>86</v>
      </c>
      <c r="C14" s="38" t="s">
        <v>87</v>
      </c>
      <c r="D14" s="38" t="s">
        <v>89</v>
      </c>
      <c r="E14" s="39">
        <v>0</v>
      </c>
      <c r="F14" s="40">
        <f>'[1]123-68'!L7</f>
        <v>87429.540000000008</v>
      </c>
      <c r="G14" s="42">
        <f>'[1]123-68'!I8</f>
        <v>36057.480000000003</v>
      </c>
      <c r="H14" s="42">
        <f>'[1]123-68'!J8</f>
        <v>-59515</v>
      </c>
      <c r="I14" s="42">
        <f>'[1]123-68'!K8</f>
        <v>3967.8100000000049</v>
      </c>
      <c r="J14" s="42">
        <f>'[1]123-68'!L8</f>
        <v>51372.060000000005</v>
      </c>
    </row>
    <row r="15" spans="1:11" ht="12.75" x14ac:dyDescent="0.15">
      <c r="A15" s="37">
        <v>124</v>
      </c>
      <c r="B15" s="38" t="s">
        <v>86</v>
      </c>
      <c r="C15" s="38" t="s">
        <v>87</v>
      </c>
      <c r="D15" s="38" t="s">
        <v>90</v>
      </c>
      <c r="E15" s="39">
        <v>0</v>
      </c>
      <c r="F15" s="40">
        <f>'[1]124-69'!L6+'[1]124-69'!F7</f>
        <v>92824.12</v>
      </c>
      <c r="G15" s="42">
        <f>'[1]124-69'!I7</f>
        <v>45798.31</v>
      </c>
      <c r="H15" s="42">
        <f>'[1]124-69'!J7</f>
        <v>-66769.62</v>
      </c>
      <c r="I15" s="42">
        <f>'[1]124-69'!K7</f>
        <v>14744.100000000006</v>
      </c>
      <c r="J15" s="42">
        <f>'[1]124-69'!L7</f>
        <v>47025.81</v>
      </c>
    </row>
    <row r="16" spans="1:11" ht="12.75" x14ac:dyDescent="0.15">
      <c r="A16" s="37">
        <v>126</v>
      </c>
      <c r="B16" s="38" t="s">
        <v>92</v>
      </c>
      <c r="C16" s="38" t="s">
        <v>126</v>
      </c>
      <c r="D16" s="38" t="s">
        <v>127</v>
      </c>
      <c r="E16" s="39">
        <v>0</v>
      </c>
      <c r="F16" s="40">
        <f>'[1]126'!F6</f>
        <v>120000</v>
      </c>
      <c r="G16" s="42">
        <f>'[1]126'!I6</f>
        <v>0</v>
      </c>
      <c r="H16" s="42">
        <f>'[1]126'!J6</f>
        <v>0</v>
      </c>
      <c r="I16" s="42">
        <f>'[1]126'!K6</f>
        <v>0</v>
      </c>
      <c r="J16" s="42">
        <f>'[1]126'!L6</f>
        <v>120000</v>
      </c>
    </row>
    <row r="17" spans="1:10" ht="12.75" x14ac:dyDescent="0.15">
      <c r="A17" s="37">
        <v>128</v>
      </c>
      <c r="B17" s="38" t="s">
        <v>86</v>
      </c>
      <c r="C17" s="38" t="s">
        <v>87</v>
      </c>
      <c r="D17" s="38" t="s">
        <v>91</v>
      </c>
      <c r="E17" s="39">
        <v>-14974.67</v>
      </c>
      <c r="F17" s="40">
        <f>'[1]128'!L12</f>
        <v>12824.559999999987</v>
      </c>
      <c r="G17" s="40" t="e">
        <f>'[1]128'!I13</f>
        <v>#REF!</v>
      </c>
      <c r="H17" s="40">
        <f>'[1]128'!J13</f>
        <v>6710.56</v>
      </c>
      <c r="I17" s="40">
        <f>'[1]128'!K13</f>
        <v>0</v>
      </c>
      <c r="J17" s="40">
        <f>'[1]128'!L14</f>
        <v>12824.559999999998</v>
      </c>
    </row>
    <row r="18" spans="1:10" ht="12.75" x14ac:dyDescent="0.15">
      <c r="A18" s="37">
        <v>135</v>
      </c>
      <c r="B18" s="38" t="s">
        <v>92</v>
      </c>
      <c r="C18" s="38" t="s">
        <v>93</v>
      </c>
      <c r="D18" s="38" t="s">
        <v>94</v>
      </c>
      <c r="E18" s="39">
        <f>'[1]135'!K16</f>
        <v>-11396.899999999996</v>
      </c>
      <c r="F18" s="40">
        <f>'[1]135'!L33</f>
        <v>29475.78</v>
      </c>
      <c r="G18" s="42">
        <f>'[1]135'!I35</f>
        <v>6582.44</v>
      </c>
      <c r="H18" s="42">
        <f>'[1]135'!J35</f>
        <v>-792.54000000000087</v>
      </c>
      <c r="I18" s="42">
        <f>'[1]135'!K18+'[1]135'!K42</f>
        <v>1939.2700000000332</v>
      </c>
      <c r="J18" s="42">
        <f>'[1]135'!L35</f>
        <v>27893.34</v>
      </c>
    </row>
    <row r="19" spans="1:10" ht="12.75" x14ac:dyDescent="0.15">
      <c r="A19" s="37">
        <v>142</v>
      </c>
      <c r="B19" s="38" t="s">
        <v>69</v>
      </c>
      <c r="C19" s="38" t="s">
        <v>95</v>
      </c>
      <c r="D19" s="38" t="s">
        <v>96</v>
      </c>
      <c r="E19" s="39">
        <v>-96347.61</v>
      </c>
      <c r="F19" s="40">
        <f>'[1]142'!L58</f>
        <v>505601.47000000003</v>
      </c>
      <c r="G19" s="42">
        <f>'[1]142'!I59+'[1]142'!I60</f>
        <v>504643.07999999996</v>
      </c>
      <c r="H19" s="42">
        <f>'[1]142'!J59</f>
        <v>-522875.08000000007</v>
      </c>
      <c r="I19" s="42">
        <f>'[1]142'!K60+'[1]142'!K21</f>
        <v>-3097.8500000000931</v>
      </c>
      <c r="J19" s="42">
        <f>'[1]142'!L59</f>
        <v>958.39000000007218</v>
      </c>
    </row>
    <row r="20" spans="1:10" ht="12.75" x14ac:dyDescent="0.15">
      <c r="A20" s="37">
        <v>143</v>
      </c>
      <c r="B20" s="38" t="s">
        <v>97</v>
      </c>
      <c r="C20" s="38" t="s">
        <v>77</v>
      </c>
      <c r="D20" s="38" t="s">
        <v>98</v>
      </c>
      <c r="E20" s="39">
        <v>-15000</v>
      </c>
      <c r="F20" s="40">
        <f>'[1]143'!M8</f>
        <v>256329.99</v>
      </c>
      <c r="G20" s="42">
        <f>'[1]143'!J9</f>
        <v>135540.56</v>
      </c>
      <c r="H20" s="42">
        <f>'[1]143'!K9</f>
        <v>-164026.4</v>
      </c>
      <c r="I20" s="42">
        <f>'[1]143'!L9</f>
        <v>36533.300000000017</v>
      </c>
      <c r="J20" s="42">
        <f>'[1]143'!M9</f>
        <v>120789.43</v>
      </c>
    </row>
    <row r="21" spans="1:10" ht="12.75" x14ac:dyDescent="0.15">
      <c r="A21" s="37">
        <v>151</v>
      </c>
      <c r="B21" s="38"/>
      <c r="C21" s="38"/>
      <c r="D21" s="38"/>
      <c r="E21" s="39"/>
      <c r="F21" s="40"/>
      <c r="G21" s="42"/>
      <c r="H21" s="42"/>
      <c r="I21" s="42">
        <f>'[1]151'!L13</f>
        <v>-215395.61000000103</v>
      </c>
      <c r="J21" s="42"/>
    </row>
    <row r="22" spans="1:10" ht="12.75" x14ac:dyDescent="0.15">
      <c r="A22" s="37">
        <v>152</v>
      </c>
      <c r="B22" s="38" t="s">
        <v>86</v>
      </c>
      <c r="C22" s="38" t="s">
        <v>99</v>
      </c>
      <c r="D22" s="38" t="s">
        <v>100</v>
      </c>
      <c r="E22" s="39">
        <v>51844.11</v>
      </c>
      <c r="F22" s="40">
        <f>'[1]152'!M12</f>
        <v>314.82000000001608</v>
      </c>
      <c r="G22" s="40">
        <f>'[1]152'!J13</f>
        <v>554.73</v>
      </c>
      <c r="H22" s="40" t="e">
        <f>'[1]152'!K13</f>
        <v>#REF!</v>
      </c>
      <c r="I22" s="40">
        <f>'[1]152'!L14</f>
        <v>56653.989999999874</v>
      </c>
      <c r="J22" s="40">
        <f>'[1]152'!M13</f>
        <v>-239.90999999998394</v>
      </c>
    </row>
    <row r="23" spans="1:10" ht="12.75" x14ac:dyDescent="0.15">
      <c r="A23" s="37">
        <v>160</v>
      </c>
      <c r="B23" s="38" t="s">
        <v>152</v>
      </c>
      <c r="C23" s="38"/>
      <c r="D23" s="38" t="s">
        <v>153</v>
      </c>
      <c r="E23" s="39"/>
      <c r="F23" s="40">
        <f>'[1]160'!F7</f>
        <v>50000</v>
      </c>
      <c r="G23" s="40">
        <f>'[1]160'!I7</f>
        <v>4387.51</v>
      </c>
      <c r="H23" s="40" t="e">
        <f>'[1]160'!J7</f>
        <v>#REF!</v>
      </c>
      <c r="I23" s="40">
        <f>'[1]160'!K7</f>
        <v>4387.51</v>
      </c>
      <c r="J23" s="40">
        <f>'[1]160'!L7</f>
        <v>45612.49</v>
      </c>
    </row>
    <row r="24" spans="1:10" ht="12.75" x14ac:dyDescent="0.15">
      <c r="A24" s="37">
        <v>162</v>
      </c>
      <c r="B24" s="38" t="s">
        <v>101</v>
      </c>
      <c r="C24" s="38" t="s">
        <v>102</v>
      </c>
      <c r="D24" s="38" t="s">
        <v>103</v>
      </c>
      <c r="E24" s="39">
        <v>-65051.05</v>
      </c>
      <c r="F24" s="40">
        <f>'[1]162'!L12</f>
        <v>211800.52999999997</v>
      </c>
      <c r="G24" s="42">
        <f>'[1]162'!I13</f>
        <v>118052.04</v>
      </c>
      <c r="H24" s="42">
        <f>'[1]162'!J13</f>
        <v>-231784.54</v>
      </c>
      <c r="I24" s="42">
        <f>'[1]162'!K13</f>
        <v>24677.819999999992</v>
      </c>
      <c r="J24" s="42">
        <f>'[1]162'!L13</f>
        <v>93748.489999999976</v>
      </c>
    </row>
    <row r="25" spans="1:10" ht="12.75" x14ac:dyDescent="0.15">
      <c r="A25" s="37"/>
      <c r="B25" s="38"/>
      <c r="C25" s="38"/>
      <c r="D25" s="43" t="s">
        <v>104</v>
      </c>
      <c r="E25" s="39"/>
      <c r="F25" s="40"/>
      <c r="G25" s="42"/>
      <c r="H25" s="44"/>
      <c r="I25" s="24"/>
      <c r="J25" s="24"/>
    </row>
    <row r="26" spans="1:10" ht="12.75" x14ac:dyDescent="0.15">
      <c r="A26" s="37">
        <v>211</v>
      </c>
      <c r="B26" s="41" t="s">
        <v>105</v>
      </c>
      <c r="C26" s="41" t="s">
        <v>106</v>
      </c>
      <c r="D26" s="41" t="s">
        <v>107</v>
      </c>
      <c r="E26" s="39">
        <v>4506.1899999999996</v>
      </c>
      <c r="F26" s="40">
        <f>'[1]211'!L11</f>
        <v>5906.5599999999986</v>
      </c>
      <c r="G26" s="42">
        <f>'[1]211'!I11</f>
        <v>0</v>
      </c>
      <c r="H26" s="42">
        <f>'[1]211'!J11</f>
        <v>0</v>
      </c>
      <c r="I26" s="42">
        <f>'[1]211'!K11</f>
        <v>4570.9399999999987</v>
      </c>
      <c r="J26" s="42">
        <f>'[1]211'!K12</f>
        <v>4570.9399999999987</v>
      </c>
    </row>
    <row r="27" spans="1:10" ht="12.75" x14ac:dyDescent="0.15">
      <c r="A27" s="37">
        <v>216</v>
      </c>
      <c r="B27" s="38" t="s">
        <v>105</v>
      </c>
      <c r="C27" s="38" t="s">
        <v>108</v>
      </c>
      <c r="D27" s="38" t="s">
        <v>109</v>
      </c>
      <c r="E27" s="20">
        <v>-9047.6299999999992</v>
      </c>
      <c r="F27" s="40">
        <f>'[1]216'!L13</f>
        <v>121092.12000000002</v>
      </c>
      <c r="G27" s="42">
        <f>'[1]216'!I14</f>
        <v>20523.939999999999</v>
      </c>
      <c r="H27" s="42">
        <f>'[1]216'!J14</f>
        <v>21708.32</v>
      </c>
      <c r="I27" s="42">
        <f>'[1]216'!K14</f>
        <v>30358.199999999997</v>
      </c>
      <c r="J27" s="42">
        <f>'[1]216'!L14</f>
        <v>100568.18000000002</v>
      </c>
    </row>
    <row r="28" spans="1:10" ht="12.75" x14ac:dyDescent="0.15">
      <c r="A28" s="37">
        <v>220</v>
      </c>
      <c r="B28" s="38" t="s">
        <v>110</v>
      </c>
      <c r="C28" s="45">
        <v>93.516000000000005</v>
      </c>
      <c r="D28" s="38" t="s">
        <v>111</v>
      </c>
      <c r="E28" s="20">
        <v>6667.51</v>
      </c>
      <c r="F28" s="40">
        <f>'[1]220'!L9+'[1]220'!F10</f>
        <v>42319.890000000014</v>
      </c>
      <c r="G28" s="42">
        <f>'[1]220'!I10</f>
        <v>53251.519999999997</v>
      </c>
      <c r="H28" s="42" t="e">
        <f>'[1]220'!J10</f>
        <v>#REF!</v>
      </c>
      <c r="I28" s="42">
        <f>'[1]220'!K11</f>
        <v>53251.519999999975</v>
      </c>
      <c r="J28" s="42">
        <f>'[1]220'!L10</f>
        <v>-10931.629999999983</v>
      </c>
    </row>
    <row r="29" spans="1:10" ht="12.75" x14ac:dyDescent="0.15">
      <c r="A29" s="37">
        <v>306</v>
      </c>
      <c r="B29" s="38" t="s">
        <v>112</v>
      </c>
      <c r="C29" s="38" t="s">
        <v>113</v>
      </c>
      <c r="D29" s="38" t="s">
        <v>114</v>
      </c>
      <c r="E29" s="39">
        <v>-18316.689999999999</v>
      </c>
      <c r="F29" s="40">
        <f>'[1]306'!L21</f>
        <v>13161.589999999997</v>
      </c>
      <c r="G29" s="42" t="e">
        <f>'[1]306'!I22</f>
        <v>#REF!</v>
      </c>
      <c r="H29" s="42">
        <f>'[1]306'!J22</f>
        <v>18006.68</v>
      </c>
      <c r="I29" s="42">
        <f>'[1]306'!K23</f>
        <v>0</v>
      </c>
      <c r="J29" s="42">
        <f>'[1]306'!L22</f>
        <v>13161.589999999997</v>
      </c>
    </row>
    <row r="30" spans="1:10" ht="12.75" x14ac:dyDescent="0.15">
      <c r="A30" s="37">
        <v>309</v>
      </c>
      <c r="B30" s="38" t="s">
        <v>128</v>
      </c>
      <c r="C30" s="38" t="s">
        <v>129</v>
      </c>
      <c r="D30" s="38" t="s">
        <v>130</v>
      </c>
      <c r="E30" s="39">
        <v>0</v>
      </c>
      <c r="F30" s="40" t="e">
        <f>'[1]309'!F9</f>
        <v>#REF!</v>
      </c>
      <c r="G30" s="42">
        <f>'[1]309'!I9</f>
        <v>0</v>
      </c>
      <c r="H30" s="42">
        <f>'[1]309'!J9</f>
        <v>-44691</v>
      </c>
      <c r="I30" s="42">
        <f>'[1]309'!K13</f>
        <v>361.59999999999854</v>
      </c>
      <c r="J30" s="42">
        <v>0</v>
      </c>
    </row>
    <row r="31" spans="1:10" ht="12.75" x14ac:dyDescent="0.15">
      <c r="A31" s="37">
        <v>310</v>
      </c>
      <c r="B31" s="38" t="s">
        <v>131</v>
      </c>
      <c r="C31" s="38" t="s">
        <v>129</v>
      </c>
      <c r="D31" s="38" t="s">
        <v>131</v>
      </c>
      <c r="E31" s="39">
        <v>0</v>
      </c>
      <c r="F31" s="40">
        <f>'[1]310'!L8</f>
        <v>10116.89</v>
      </c>
      <c r="G31" s="42">
        <f>'[1]310'!I9</f>
        <v>9616.59</v>
      </c>
      <c r="H31" s="42">
        <f>'[1]310'!J9</f>
        <v>-14661</v>
      </c>
      <c r="I31" s="42">
        <f>'[1]310'!K9</f>
        <v>-500.30000000000018</v>
      </c>
      <c r="J31" s="42">
        <f>'[1]310'!L9</f>
        <v>500.29999999999927</v>
      </c>
    </row>
    <row r="32" spans="1:10" ht="12.75" x14ac:dyDescent="0.15">
      <c r="A32" s="37">
        <v>311</v>
      </c>
      <c r="B32" s="41" t="s">
        <v>132</v>
      </c>
      <c r="C32" s="41" t="s">
        <v>133</v>
      </c>
      <c r="D32" s="46" t="s">
        <v>134</v>
      </c>
      <c r="E32" s="39"/>
      <c r="F32" s="40">
        <f>'[1]311'!L8</f>
        <v>-395.06999999999971</v>
      </c>
      <c r="G32" s="40">
        <f>'[1]311'!I9</f>
        <v>182.79</v>
      </c>
      <c r="H32" s="40">
        <f>'[1]311'!J9</f>
        <v>-10000</v>
      </c>
      <c r="I32" s="40">
        <f>'[1]311'!K9</f>
        <v>577.86000000000058</v>
      </c>
      <c r="J32" s="40">
        <f>'[1]311'!L9</f>
        <v>-577.85999999999967</v>
      </c>
    </row>
    <row r="33" spans="1:10" ht="12.75" x14ac:dyDescent="0.15">
      <c r="A33" s="37">
        <v>908</v>
      </c>
      <c r="B33" s="41" t="s">
        <v>115</v>
      </c>
      <c r="C33" s="41" t="s">
        <v>135</v>
      </c>
      <c r="D33" s="46" t="s">
        <v>139</v>
      </c>
      <c r="E33" s="39" t="e">
        <f>'[1]911'!E8</f>
        <v>#REF!</v>
      </c>
      <c r="F33" s="39">
        <f>'[1]908'!F9</f>
        <v>25997</v>
      </c>
      <c r="G33" s="39">
        <f>'[1]908'!I9</f>
        <v>10819.67</v>
      </c>
      <c r="H33" s="39">
        <f>'[1]908'!J9</f>
        <v>0</v>
      </c>
      <c r="I33" s="39">
        <f>'[1]908'!K9</f>
        <v>10819.67</v>
      </c>
      <c r="J33" s="39">
        <f>'[1]908'!L9</f>
        <v>15177.33</v>
      </c>
    </row>
    <row r="34" spans="1:10" ht="12.75" x14ac:dyDescent="0.15">
      <c r="A34" s="37">
        <v>911</v>
      </c>
      <c r="B34" s="41" t="s">
        <v>115</v>
      </c>
      <c r="C34" s="41" t="s">
        <v>135</v>
      </c>
      <c r="D34" s="46" t="s">
        <v>136</v>
      </c>
      <c r="E34" s="39" t="e">
        <f>'[1]911'!E9</f>
        <v>#REF!</v>
      </c>
      <c r="F34" s="39">
        <f>'[1]911'!F9</f>
        <v>26600</v>
      </c>
      <c r="G34" s="39">
        <f>'[1]911'!I10</f>
        <v>1543.81</v>
      </c>
      <c r="H34" s="39" t="e">
        <f>'[1]911'!J10</f>
        <v>#REF!</v>
      </c>
      <c r="I34" s="39">
        <f>'[1]911'!K10</f>
        <v>-18403.469999999998</v>
      </c>
      <c r="J34" s="39">
        <f>'[1]911'!L10</f>
        <v>18403.469999999998</v>
      </c>
    </row>
    <row r="35" spans="1:10" ht="12.75" x14ac:dyDescent="0.15">
      <c r="A35" s="37">
        <v>923</v>
      </c>
      <c r="B35" s="38" t="s">
        <v>115</v>
      </c>
      <c r="C35" s="38" t="s">
        <v>116</v>
      </c>
      <c r="D35" s="38" t="s">
        <v>117</v>
      </c>
      <c r="E35" s="47">
        <v>10813.45</v>
      </c>
      <c r="F35" s="33">
        <f>'[1]923'!L13</f>
        <v>10146.899999999994</v>
      </c>
      <c r="G35" s="34">
        <f>'[1]923'!I14</f>
        <v>11882.3</v>
      </c>
      <c r="H35" s="34">
        <f>'[1]923'!J14</f>
        <v>-32305.370000000003</v>
      </c>
      <c r="I35" s="34">
        <f>'[1]923'!K14</f>
        <v>4196.3799999999974</v>
      </c>
      <c r="J35" s="34">
        <f>'[1]923'!L14</f>
        <v>-1735.4000000000051</v>
      </c>
    </row>
    <row r="36" spans="1:10" ht="12.75" x14ac:dyDescent="0.15">
      <c r="A36" s="37">
        <v>929</v>
      </c>
      <c r="B36" s="38" t="s">
        <v>115</v>
      </c>
      <c r="C36" s="38"/>
      <c r="D36" s="38" t="s">
        <v>154</v>
      </c>
      <c r="E36" s="47"/>
      <c r="F36" s="33">
        <f>'[1]929'!F9</f>
        <v>30000</v>
      </c>
      <c r="G36" s="33">
        <f>'[1]929'!I11</f>
        <v>3286.63</v>
      </c>
      <c r="H36" s="33" t="e">
        <f>'[1]929'!J11</f>
        <v>#REF!</v>
      </c>
      <c r="I36" s="33">
        <f>'[1]929'!K11</f>
        <v>3286.63</v>
      </c>
      <c r="J36" s="33">
        <f>'[1]929'!L11</f>
        <v>4676.5300000000016</v>
      </c>
    </row>
    <row r="37" spans="1:10" ht="12.75" x14ac:dyDescent="0.15">
      <c r="A37" s="37">
        <v>930</v>
      </c>
      <c r="B37" s="38" t="s">
        <v>115</v>
      </c>
      <c r="C37" s="38"/>
      <c r="D37" s="38" t="s">
        <v>140</v>
      </c>
      <c r="E37" s="47"/>
      <c r="F37" s="33"/>
      <c r="G37" s="34">
        <f>'[1]930'!I14</f>
        <v>115.03999999999999</v>
      </c>
      <c r="H37" s="34" t="e">
        <f>'[1]930'!J14</f>
        <v>#REF!</v>
      </c>
      <c r="I37" s="34">
        <f>'[1]930'!K14</f>
        <v>115.03999999999999</v>
      </c>
      <c r="J37" s="34">
        <f>'[1]930'!L14</f>
        <v>29023.469999999972</v>
      </c>
    </row>
    <row r="38" spans="1:10" ht="12.75" x14ac:dyDescent="0.15">
      <c r="A38" s="37">
        <v>932</v>
      </c>
      <c r="B38" s="38" t="s">
        <v>115</v>
      </c>
      <c r="C38" s="38" t="s">
        <v>141</v>
      </c>
      <c r="D38" s="38" t="s">
        <v>142</v>
      </c>
      <c r="E38" s="47">
        <v>0</v>
      </c>
      <c r="F38" s="33">
        <f>'[1]932'!F18</f>
        <v>60742.75</v>
      </c>
      <c r="G38" s="34">
        <f>'[1]932'!I18</f>
        <v>28559.09</v>
      </c>
      <c r="H38" s="34">
        <f>'[1]932'!J18</f>
        <v>-60742.75</v>
      </c>
      <c r="I38" s="34">
        <f>'[1]932'!K18</f>
        <v>-32183.66</v>
      </c>
      <c r="J38" s="34">
        <f>'[1]932'!L18</f>
        <v>32183.66</v>
      </c>
    </row>
    <row r="39" spans="1:10" ht="12.75" x14ac:dyDescent="0.15">
      <c r="A39" s="37">
        <v>935</v>
      </c>
      <c r="B39" s="38" t="s">
        <v>115</v>
      </c>
      <c r="C39" s="38" t="s">
        <v>143</v>
      </c>
      <c r="D39" s="38" t="s">
        <v>144</v>
      </c>
      <c r="E39" s="47"/>
      <c r="F39" s="33"/>
      <c r="G39" s="34"/>
      <c r="H39" s="50"/>
      <c r="I39" s="35">
        <f>'[1]935'!K12</f>
        <v>668.5399999999936</v>
      </c>
      <c r="J39" s="35"/>
    </row>
    <row r="40" spans="1:10" ht="12.75" x14ac:dyDescent="0.15">
      <c r="A40" s="37">
        <v>936</v>
      </c>
      <c r="B40" s="38" t="s">
        <v>115</v>
      </c>
      <c r="C40" s="38" t="s">
        <v>135</v>
      </c>
      <c r="D40" s="38" t="s">
        <v>118</v>
      </c>
      <c r="E40" s="47">
        <v>-37913.300000000003</v>
      </c>
      <c r="F40" s="33">
        <f>'[1]936'!L9</f>
        <v>274941.11</v>
      </c>
      <c r="G40" s="34">
        <f>'[1]936'!I11</f>
        <v>175691.06999999998</v>
      </c>
      <c r="H40" s="34">
        <f>'[1]936'!J11</f>
        <v>-27331</v>
      </c>
      <c r="I40" s="34">
        <f>'[1]936'!K14</f>
        <v>81672.910000000033</v>
      </c>
      <c r="J40" s="34">
        <f>'[1]936'!L11</f>
        <v>-14553.910000000003</v>
      </c>
    </row>
    <row r="41" spans="1:10" ht="12.75" x14ac:dyDescent="0.15">
      <c r="A41" s="37">
        <v>937</v>
      </c>
      <c r="B41" s="38" t="s">
        <v>115</v>
      </c>
      <c r="C41" s="38" t="s">
        <v>135</v>
      </c>
      <c r="D41" s="38" t="s">
        <v>119</v>
      </c>
      <c r="E41" s="47">
        <v>-617027.77</v>
      </c>
      <c r="F41" s="33">
        <f>'[1]937'!L10</f>
        <v>1164106.3600000001</v>
      </c>
      <c r="G41" s="34">
        <f>'[1]937'!I11+'[1]937'!I12</f>
        <v>421467.06</v>
      </c>
      <c r="H41" s="34">
        <f>'[1]937'!J12</f>
        <v>-1324130</v>
      </c>
      <c r="I41" s="34">
        <f>'[1]937'!K14</f>
        <v>-2066768.2999999998</v>
      </c>
      <c r="J41" s="34">
        <f>'[1]937'!L11</f>
        <v>779519.57000000007</v>
      </c>
    </row>
    <row r="42" spans="1:10" ht="12.75" x14ac:dyDescent="0.15">
      <c r="A42" s="37">
        <v>938</v>
      </c>
      <c r="B42" s="38" t="s">
        <v>115</v>
      </c>
      <c r="C42" s="38" t="s">
        <v>135</v>
      </c>
      <c r="D42" s="38" t="s">
        <v>145</v>
      </c>
      <c r="E42" s="47">
        <v>0</v>
      </c>
      <c r="F42" s="33">
        <f>'[1]938'!F8</f>
        <v>20000</v>
      </c>
      <c r="G42" s="34">
        <f>'[1]938'!I9</f>
        <v>728.97</v>
      </c>
      <c r="H42" s="34" t="e">
        <f>'[1]938'!J9</f>
        <v>#REF!</v>
      </c>
      <c r="I42" s="34">
        <f>'[1]938'!K9</f>
        <v>728.97</v>
      </c>
      <c r="J42" s="34">
        <f>'[1]938'!L9</f>
        <v>19271.03</v>
      </c>
    </row>
    <row r="43" spans="1:10" ht="12.75" x14ac:dyDescent="0.15">
      <c r="A43" s="37">
        <v>939</v>
      </c>
      <c r="B43" s="38" t="s">
        <v>115</v>
      </c>
      <c r="C43" s="38" t="s">
        <v>137</v>
      </c>
      <c r="D43" s="38" t="s">
        <v>138</v>
      </c>
      <c r="E43" s="47"/>
      <c r="F43" s="33">
        <f>'[1]939'!L8</f>
        <v>47459.02</v>
      </c>
      <c r="G43" s="34">
        <f>'[1]939'!I9</f>
        <v>29774.41</v>
      </c>
      <c r="H43" s="34">
        <f>'[1]939'!J9</f>
        <v>-49827</v>
      </c>
      <c r="I43" s="34">
        <f>'[1]939'!K9</f>
        <v>-17684.61</v>
      </c>
      <c r="J43" s="34">
        <f>'[1]939'!L9</f>
        <v>17684.609999999997</v>
      </c>
    </row>
    <row r="44" spans="1:10" ht="12.75" x14ac:dyDescent="0.15">
      <c r="A44" s="37">
        <v>941</v>
      </c>
      <c r="B44" s="38" t="s">
        <v>115</v>
      </c>
      <c r="C44" s="38"/>
      <c r="D44" s="38" t="s">
        <v>155</v>
      </c>
      <c r="E44" s="47"/>
      <c r="F44" s="33">
        <v>95000</v>
      </c>
      <c r="G44" s="34">
        <f>'[1]941'!I9</f>
        <v>3353.18</v>
      </c>
      <c r="H44" s="34" t="e">
        <f>'[1]941'!J9</f>
        <v>#REF!</v>
      </c>
      <c r="I44" s="34">
        <f>'[1]941'!K9</f>
        <v>3353.18</v>
      </c>
      <c r="J44" s="34">
        <f>'[1]941'!L9</f>
        <v>-3353.18</v>
      </c>
    </row>
    <row r="45" spans="1:10" ht="12.75" x14ac:dyDescent="0.15">
      <c r="A45" s="37">
        <v>942</v>
      </c>
      <c r="B45" s="38" t="s">
        <v>115</v>
      </c>
      <c r="C45" s="38"/>
      <c r="D45" s="38" t="s">
        <v>156</v>
      </c>
      <c r="E45" s="47"/>
      <c r="F45" s="33">
        <v>200000</v>
      </c>
      <c r="G45" s="34">
        <f>'[1]942'!I9</f>
        <v>28577.84</v>
      </c>
      <c r="H45" s="34" t="e">
        <f>'[1]942'!J9</f>
        <v>#REF!</v>
      </c>
      <c r="I45" s="34">
        <f>'[1]942'!K9</f>
        <v>28577.84</v>
      </c>
      <c r="J45" s="34">
        <f>'[1]942'!L9</f>
        <v>-28577.84</v>
      </c>
    </row>
    <row r="46" spans="1:10" ht="12.75" x14ac:dyDescent="0.15">
      <c r="A46" s="37"/>
      <c r="B46" s="38"/>
      <c r="C46" s="38"/>
      <c r="D46" s="38"/>
      <c r="E46" s="47"/>
      <c r="F46" s="33"/>
      <c r="G46" s="34"/>
      <c r="H46" s="34"/>
      <c r="I46" s="34"/>
      <c r="J46" s="34"/>
    </row>
    <row r="47" spans="1:10" ht="13.5" thickBot="1" x14ac:dyDescent="0.2">
      <c r="A47" s="37"/>
      <c r="B47" s="38"/>
      <c r="C47" s="38"/>
      <c r="D47" s="38"/>
      <c r="E47" s="47"/>
      <c r="F47" s="47"/>
      <c r="G47" s="47"/>
      <c r="H47" s="47"/>
      <c r="I47" s="47"/>
      <c r="J47" s="47"/>
    </row>
    <row r="48" spans="1:10" ht="13.5" thickBot="1" x14ac:dyDescent="0.2">
      <c r="A48" s="37"/>
      <c r="B48" s="38"/>
      <c r="C48" s="38"/>
      <c r="D48" s="38" t="s">
        <v>120</v>
      </c>
      <c r="E48" s="48" t="e">
        <f t="shared" ref="E48:J48" si="0">SUM(E6:E47)</f>
        <v>#REF!</v>
      </c>
      <c r="F48" s="48" t="e">
        <f>SUM(F6:F47)</f>
        <v>#REF!</v>
      </c>
      <c r="G48" s="49" t="e">
        <f t="shared" si="0"/>
        <v>#REF!</v>
      </c>
      <c r="H48" s="48" t="e">
        <f t="shared" si="0"/>
        <v>#REF!</v>
      </c>
      <c r="I48" s="48">
        <f t="shared" si="0"/>
        <v>-2736110.6100000003</v>
      </c>
      <c r="J48" s="48">
        <f t="shared" si="0"/>
        <v>6526192.6799999978</v>
      </c>
    </row>
    <row r="49" ht="11.25" thickTop="1" x14ac:dyDescent="0.1"/>
  </sheetData>
  <mergeCells count="1">
    <mergeCell ref="A1:C3"/>
  </mergeCells>
  <printOptions horizontalCentered="1" verticalCentered="1"/>
  <pageMargins left="0.2" right="0.2" top="0.5" bottom="0.5" header="0" footer="0"/>
  <pageSetup paperSize="5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"/>
  <sheetViews>
    <sheetView workbookViewId="0" xr3:uid="{78B4E459-6924-5F8B-B7BA-2DD04133E49E}"/>
  </sheetViews>
  <sheetFormatPr defaultRowHeight="10.5" x14ac:dyDescent="0.1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Balance Sheet 05-31-2017</vt:lpstr>
      <vt:lpstr>Revenue vs. Expenses 05-31-2017</vt:lpstr>
      <vt:lpstr>Under-Over Recovery 05-31-2017</vt:lpstr>
      <vt:lpstr>Indirect Rates last 7 years</vt:lpstr>
      <vt:lpstr>SEFA 05-31-2017</vt:lpstr>
      <vt:lpstr>Sheet1</vt:lpstr>
      <vt:lpstr>Balance Sheet 05-31-2017!Print_Area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Mostofi</dc:creator>
  <cp:lastModifiedBy>Lisa Griggs</cp:lastModifiedBy>
  <cp:lastPrinted>2017-07-14T21:09:49Z</cp:lastPrinted>
  <dcterms:created xsi:type="dcterms:W3CDTF">2016-08-01T19:07:15Z</dcterms:created>
  <dcterms:modified xsi:type="dcterms:W3CDTF">2017-07-14T21:17:42Z</dcterms:modified>
</cp:coreProperties>
</file>